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1"/>
  </bookViews>
  <sheets>
    <sheet name="users" sheetId="1" r:id="rId1"/>
    <sheet name="ranking_all" sheetId="3" r:id="rId2"/>
    <sheet name="stat" sheetId="2" r:id="rId3"/>
  </sheets>
  <definedNames>
    <definedName name="_xlnm._FilterDatabase" localSheetId="0" hidden="1">users!$A$1:$GI$90</definedName>
  </definedNames>
  <calcPr calcId="145621"/>
</workbook>
</file>

<file path=xl/calcChain.xml><?xml version="1.0" encoding="utf-8"?>
<calcChain xmlns="http://schemas.openxmlformats.org/spreadsheetml/2006/main">
  <c r="A2" i="2" l="1"/>
  <c r="A63" i="2"/>
  <c r="A21" i="2"/>
  <c r="A3" i="2"/>
  <c r="A12" i="2"/>
  <c r="A20" i="2"/>
  <c r="A10" i="2"/>
  <c r="A15" i="2"/>
  <c r="A72" i="2"/>
  <c r="A65" i="2"/>
  <c r="A49" i="2"/>
  <c r="A4" i="2"/>
  <c r="A46" i="2"/>
  <c r="A48" i="2"/>
  <c r="A36" i="2"/>
  <c r="A54" i="2"/>
  <c r="A57" i="2"/>
  <c r="A44" i="2"/>
  <c r="A40" i="2"/>
  <c r="A23" i="2"/>
  <c r="A11" i="2"/>
  <c r="A14" i="2"/>
  <c r="A73" i="2"/>
  <c r="A61" i="2"/>
  <c r="A27" i="2"/>
  <c r="A9" i="2"/>
  <c r="A53" i="2"/>
  <c r="A19" i="2"/>
  <c r="A8" i="2"/>
  <c r="A31" i="2"/>
  <c r="A50" i="2"/>
  <c r="A76" i="2"/>
  <c r="A75" i="2"/>
  <c r="A47" i="2"/>
  <c r="A74" i="2"/>
  <c r="A39" i="2"/>
  <c r="A55" i="2"/>
  <c r="A64" i="2"/>
  <c r="A59" i="2"/>
  <c r="A43" i="2"/>
  <c r="A34" i="2"/>
  <c r="A26" i="2"/>
  <c r="A30" i="2"/>
  <c r="A37" i="2"/>
  <c r="A6" i="2"/>
  <c r="A38" i="2"/>
  <c r="A35" i="2"/>
  <c r="A66" i="2"/>
  <c r="A42" i="2"/>
  <c r="A41" i="2"/>
  <c r="A33" i="2"/>
  <c r="A68" i="2"/>
  <c r="A18" i="2"/>
  <c r="A17" i="2"/>
  <c r="A71" i="2"/>
  <c r="A32" i="2"/>
  <c r="A7" i="2"/>
  <c r="A56" i="2"/>
  <c r="A24" i="2"/>
  <c r="A29" i="2"/>
  <c r="A70" i="2"/>
  <c r="A45" i="2"/>
  <c r="A62" i="2"/>
  <c r="A67" i="2"/>
  <c r="A52" i="2"/>
  <c r="A60" i="2"/>
  <c r="A69" i="2"/>
  <c r="A5" i="2"/>
  <c r="A13" i="2"/>
  <c r="A58" i="2"/>
  <c r="A22" i="2"/>
  <c r="A16" i="2"/>
  <c r="A25" i="2"/>
  <c r="A51" i="2"/>
  <c r="A28" i="2"/>
  <c r="GH90" i="1" l="1"/>
  <c r="GG90" i="1"/>
  <c r="GI89" i="1"/>
  <c r="B63" i="2" s="1"/>
  <c r="GI88" i="1"/>
  <c r="B21" i="2" s="1"/>
  <c r="GI87" i="1"/>
  <c r="B3" i="2" s="1"/>
  <c r="GI86" i="1"/>
  <c r="B12" i="2" s="1"/>
  <c r="GI85" i="1"/>
  <c r="B20" i="2" s="1"/>
  <c r="GI84" i="1"/>
  <c r="B10" i="2" s="1"/>
  <c r="GI83" i="1"/>
  <c r="B15" i="2" s="1"/>
  <c r="GI81" i="1"/>
  <c r="B72" i="2" s="1"/>
  <c r="GI80" i="1"/>
  <c r="B65" i="2" s="1"/>
  <c r="GI79" i="1"/>
  <c r="B49" i="2" s="1"/>
  <c r="GI78" i="1"/>
  <c r="B4" i="2" s="1"/>
  <c r="GI77" i="1"/>
  <c r="B46" i="2" s="1"/>
  <c r="GI76" i="1"/>
  <c r="B48" i="2" s="1"/>
  <c r="GI75" i="1"/>
  <c r="B36" i="2" s="1"/>
  <c r="GI74" i="1"/>
  <c r="B54" i="2" s="1"/>
  <c r="GI72" i="1"/>
  <c r="B57" i="2" s="1"/>
  <c r="GI71" i="1"/>
  <c r="B44" i="2" s="1"/>
  <c r="GI69" i="1"/>
  <c r="B40" i="2" s="1"/>
  <c r="GI68" i="1"/>
  <c r="B23" i="2" s="1"/>
  <c r="GI67" i="1"/>
  <c r="B11" i="2" s="1"/>
  <c r="GI66" i="1"/>
  <c r="B14" i="2" s="1"/>
  <c r="GI64" i="1"/>
  <c r="B73" i="2" s="1"/>
  <c r="GI63" i="1"/>
  <c r="B61" i="2" s="1"/>
  <c r="GI62" i="1"/>
  <c r="B27" i="2" s="1"/>
  <c r="GI61" i="1"/>
  <c r="B9" i="2" s="1"/>
  <c r="GI60" i="1"/>
  <c r="B53" i="2" s="1"/>
  <c r="GI59" i="1"/>
  <c r="B19" i="2" s="1"/>
  <c r="GI58" i="1"/>
  <c r="B8" i="2" s="1"/>
  <c r="GI57" i="1"/>
  <c r="B31" i="2" s="1"/>
  <c r="GI55" i="1"/>
  <c r="B50" i="2" s="1"/>
  <c r="GI54" i="1"/>
  <c r="B76" i="2" s="1"/>
  <c r="GI53" i="1"/>
  <c r="B75" i="2" s="1"/>
  <c r="GI51" i="1"/>
  <c r="B47" i="2" s="1"/>
  <c r="GI50" i="1"/>
  <c r="B74" i="2" s="1"/>
  <c r="GI49" i="1"/>
  <c r="B39" i="2" s="1"/>
  <c r="GI48" i="1"/>
  <c r="B55" i="2" s="1"/>
  <c r="GI46" i="1"/>
  <c r="B64" i="2" s="1"/>
  <c r="GI45" i="1"/>
  <c r="B59" i="2" s="1"/>
  <c r="GI44" i="1"/>
  <c r="B43" i="2" s="1"/>
  <c r="GI43" i="1"/>
  <c r="B34" i="2" s="1"/>
  <c r="GI42" i="1"/>
  <c r="B26" i="2" s="1"/>
  <c r="GI41" i="1"/>
  <c r="B30" i="2" s="1"/>
  <c r="GI40" i="1"/>
  <c r="B37" i="2" s="1"/>
  <c r="GI39" i="1"/>
  <c r="B6" i="2" s="1"/>
  <c r="GI38" i="1"/>
  <c r="B38" i="2" s="1"/>
  <c r="GI37" i="1"/>
  <c r="B35" i="2" s="1"/>
  <c r="GI35" i="1"/>
  <c r="B66" i="2" s="1"/>
  <c r="GI34" i="1"/>
  <c r="B42" i="2" s="1"/>
  <c r="GI33" i="1"/>
  <c r="B41" i="2" s="1"/>
  <c r="GI32" i="1"/>
  <c r="B33" i="2" s="1"/>
  <c r="GI31" i="1"/>
  <c r="B2" i="2" s="1"/>
  <c r="GI30" i="1"/>
  <c r="B68" i="2" s="1"/>
  <c r="GI29" i="1"/>
  <c r="B18" i="2" s="1"/>
  <c r="GI28" i="1"/>
  <c r="B17" i="2" s="1"/>
  <c r="GI26" i="1"/>
  <c r="B71" i="2" s="1"/>
  <c r="GI25" i="1"/>
  <c r="B32" i="2" s="1"/>
  <c r="GI24" i="1"/>
  <c r="B7" i="2" s="1"/>
  <c r="GI22" i="1"/>
  <c r="B56" i="2" s="1"/>
  <c r="GI21" i="1"/>
  <c r="B24" i="2" s="1"/>
  <c r="GI20" i="1"/>
  <c r="B29" i="2" s="1"/>
  <c r="GI19" i="1"/>
  <c r="B70" i="2" s="1"/>
  <c r="GI18" i="1"/>
  <c r="B45" i="2" s="1"/>
  <c r="GI16" i="1"/>
  <c r="B62" i="2" s="1"/>
  <c r="GI15" i="1"/>
  <c r="B67" i="2" s="1"/>
  <c r="GI14" i="1"/>
  <c r="B52" i="2" s="1"/>
  <c r="GI13" i="1"/>
  <c r="B60" i="2" s="1"/>
  <c r="GI12" i="1"/>
  <c r="B69" i="2" s="1"/>
  <c r="GI10" i="1"/>
  <c r="B5" i="2" s="1"/>
  <c r="GI9" i="1"/>
  <c r="B13" i="2" s="1"/>
  <c r="GI8" i="1"/>
  <c r="B58" i="2" s="1"/>
  <c r="GI7" i="1"/>
  <c r="B22" i="2" s="1"/>
  <c r="GI6" i="1"/>
  <c r="B16" i="2" s="1"/>
  <c r="GI5" i="1"/>
  <c r="B25" i="2" s="1"/>
  <c r="GI4" i="1"/>
  <c r="B51" i="2" s="1"/>
  <c r="GI3" i="1"/>
  <c r="B28" i="2" s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B77" i="2" l="1"/>
  <c r="GI90" i="1"/>
</calcChain>
</file>

<file path=xl/sharedStrings.xml><?xml version="1.0" encoding="utf-8"?>
<sst xmlns="http://schemas.openxmlformats.org/spreadsheetml/2006/main" count="205" uniqueCount="203">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</sst>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Лирика 13</c:v>
                </c:pt>
                <c:pt idx="6">
                  <c:v>Рябина 9</c:v>
                </c:pt>
                <c:pt idx="7">
                  <c:v>Рябина 20</c:v>
                </c:pt>
                <c:pt idx="8">
                  <c:v>Рябинушка 5</c:v>
                </c:pt>
                <c:pt idx="9">
                  <c:v>Казачка 16</c:v>
                </c:pt>
                <c:pt idx="10">
                  <c:v>Рябинушка 10</c:v>
                </c:pt>
                <c:pt idx="11">
                  <c:v>Небесный 30</c:v>
                </c:pt>
                <c:pt idx="12">
                  <c:v>Казачка 7</c:v>
                </c:pt>
                <c:pt idx="13">
                  <c:v>Рябинушка 0</c:v>
                </c:pt>
                <c:pt idx="14">
                  <c:v>Небесный 14</c:v>
                </c:pt>
                <c:pt idx="15">
                  <c:v>Лунный свет 3</c:v>
                </c:pt>
                <c:pt idx="16">
                  <c:v>Лунный свет 7</c:v>
                </c:pt>
                <c:pt idx="17">
                  <c:v>Рябина 18</c:v>
                </c:pt>
                <c:pt idx="18">
                  <c:v>Рябинушка 7</c:v>
                </c:pt>
                <c:pt idx="19">
                  <c:v>Рябинушка 15</c:v>
                </c:pt>
                <c:pt idx="20">
                  <c:v>Небесный 17</c:v>
                </c:pt>
                <c:pt idx="21">
                  <c:v>Казачка 17</c:v>
                </c:pt>
                <c:pt idx="22">
                  <c:v>Сиреневый туман 18</c:v>
                </c:pt>
                <c:pt idx="23">
                  <c:v>Небесный 13</c:v>
                </c:pt>
                <c:pt idx="24">
                  <c:v>Боярыня 21</c:v>
                </c:pt>
                <c:pt idx="25">
                  <c:v>Рябина 21</c:v>
                </c:pt>
                <c:pt idx="26">
                  <c:v>Небесный 9</c:v>
                </c:pt>
                <c:pt idx="27">
                  <c:v>Сиреневый туман 17</c:v>
                </c:pt>
                <c:pt idx="28">
                  <c:v>Боярыня 20</c:v>
                </c:pt>
                <c:pt idx="29">
                  <c:v>Рябина 7</c:v>
                </c:pt>
                <c:pt idx="30">
                  <c:v>Лирика 18</c:v>
                </c:pt>
                <c:pt idx="31">
                  <c:v>Лунный свет 18</c:v>
                </c:pt>
                <c:pt idx="32">
                  <c:v>Боярыня 22</c:v>
                </c:pt>
                <c:pt idx="33">
                  <c:v>Боярыня 10</c:v>
                </c:pt>
                <c:pt idx="34">
                  <c:v>Караван 2</c:v>
                </c:pt>
                <c:pt idx="35">
                  <c:v>Боярыня 19</c:v>
                </c:pt>
                <c:pt idx="36">
                  <c:v>Боярыня 12</c:v>
                </c:pt>
                <c:pt idx="37">
                  <c:v>Посадский 10</c:v>
                </c:pt>
                <c:pt idx="38">
                  <c:v>Казачка 19</c:v>
                </c:pt>
                <c:pt idx="39">
                  <c:v>Лунный свет 19</c:v>
                </c:pt>
                <c:pt idx="40">
                  <c:v>Лунный свет 20</c:v>
                </c:pt>
                <c:pt idx="41">
                  <c:v>Боярыня 23</c:v>
                </c:pt>
                <c:pt idx="42">
                  <c:v>Летние фантазии 3</c:v>
                </c:pt>
                <c:pt idx="43">
                  <c:v>Сиреневый туман 7</c:v>
                </c:pt>
                <c:pt idx="44">
                  <c:v>Караван 7</c:v>
                </c:pt>
                <c:pt idx="45">
                  <c:v>Посадский 18</c:v>
                </c:pt>
                <c:pt idx="46">
                  <c:v>Караван 5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Небесный 10</c:v>
                </c:pt>
                <c:pt idx="50">
                  <c:v>Русские сезоны 17</c:v>
                </c:pt>
                <c:pt idx="51">
                  <c:v>Рябина 19</c:v>
                </c:pt>
                <c:pt idx="52">
                  <c:v>Караван 0</c:v>
                </c:pt>
                <c:pt idx="53">
                  <c:v>Посадский 7</c:v>
                </c:pt>
                <c:pt idx="54">
                  <c:v>Сиреневый туман 19</c:v>
                </c:pt>
                <c:pt idx="55">
                  <c:v>Летние фантазии 18</c:v>
                </c:pt>
                <c:pt idx="56">
                  <c:v>Небесный 18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Рябинушка 18</c:v>
                </c:pt>
                <c:pt idx="62">
                  <c:v>Боярыня 25</c:v>
                </c:pt>
                <c:pt idx="63">
                  <c:v>Караван 14</c:v>
                </c:pt>
                <c:pt idx="64">
                  <c:v>Лунный свет 21</c:v>
                </c:pt>
                <c:pt idx="65">
                  <c:v>Русские сезоны 18</c:v>
                </c:pt>
                <c:pt idx="66">
                  <c:v>Лунный свет 8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10</c:v>
                </c:pt>
                <c:pt idx="21">
                  <c:v>10</c:v>
                </c:pt>
                <c:pt idx="22">
                  <c:v>12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16</c:v>
                </c:pt>
                <c:pt idx="34">
                  <c:v>16</c:v>
                </c:pt>
                <c:pt idx="35">
                  <c:v>18</c:v>
                </c:pt>
                <c:pt idx="36">
                  <c:v>19</c:v>
                </c:pt>
                <c:pt idx="37">
                  <c:v>19</c:v>
                </c:pt>
                <c:pt idx="38">
                  <c:v>19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21</c:v>
                </c:pt>
                <c:pt idx="44">
                  <c:v>23</c:v>
                </c:pt>
                <c:pt idx="45">
                  <c:v>24</c:v>
                </c:pt>
                <c:pt idx="46">
                  <c:v>24</c:v>
                </c:pt>
                <c:pt idx="47">
                  <c:v>24</c:v>
                </c:pt>
                <c:pt idx="48">
                  <c:v>25</c:v>
                </c:pt>
                <c:pt idx="49">
                  <c:v>26</c:v>
                </c:pt>
                <c:pt idx="50">
                  <c:v>26</c:v>
                </c:pt>
                <c:pt idx="51">
                  <c:v>27</c:v>
                </c:pt>
                <c:pt idx="52">
                  <c:v>27</c:v>
                </c:pt>
                <c:pt idx="53">
                  <c:v>28</c:v>
                </c:pt>
                <c:pt idx="54">
                  <c:v>30</c:v>
                </c:pt>
                <c:pt idx="55">
                  <c:v>30</c:v>
                </c:pt>
                <c:pt idx="56">
                  <c:v>31</c:v>
                </c:pt>
                <c:pt idx="57">
                  <c:v>31</c:v>
                </c:pt>
                <c:pt idx="58">
                  <c:v>34</c:v>
                </c:pt>
                <c:pt idx="59">
                  <c:v>34</c:v>
                </c:pt>
                <c:pt idx="60">
                  <c:v>38</c:v>
                </c:pt>
                <c:pt idx="61">
                  <c:v>38</c:v>
                </c:pt>
                <c:pt idx="62">
                  <c:v>39</c:v>
                </c:pt>
                <c:pt idx="63">
                  <c:v>42</c:v>
                </c:pt>
                <c:pt idx="64">
                  <c:v>43</c:v>
                </c:pt>
                <c:pt idx="65">
                  <c:v>44</c:v>
                </c:pt>
                <c:pt idx="66">
                  <c:v>44</c:v>
                </c:pt>
                <c:pt idx="67">
                  <c:v>48</c:v>
                </c:pt>
                <c:pt idx="68">
                  <c:v>53</c:v>
                </c:pt>
                <c:pt idx="69">
                  <c:v>58</c:v>
                </c:pt>
                <c:pt idx="70">
                  <c:v>69</c:v>
                </c:pt>
                <c:pt idx="71">
                  <c:v>72</c:v>
                </c:pt>
                <c:pt idx="72">
                  <c:v>73</c:v>
                </c:pt>
                <c:pt idx="73">
                  <c:v>80</c:v>
                </c:pt>
                <c:pt idx="74">
                  <c:v>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5418624"/>
        <c:axId val="137265728"/>
      </c:barChart>
      <c:catAx>
        <c:axId val="155418624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137265728"/>
        <c:crosses val="autoZero"/>
        <c:auto val="1"/>
        <c:lblAlgn val="ctr"/>
        <c:lblOffset val="100"/>
        <c:tickLblSkip val="1"/>
        <c:noMultiLvlLbl val="0"/>
      </c:catAx>
      <c:valAx>
        <c:axId val="1372657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5541862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328" cy="6071279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90"/>
  <sheetViews>
    <sheetView workbookViewId="0">
      <pane xSplit="1" ySplit="1" topLeftCell="GB2" activePane="bottomRight" state="frozen"/>
      <selection pane="topRight" activeCell="B1" sqref="B1"/>
      <selection pane="bottomLeft" activeCell="A2" sqref="A2"/>
      <selection pane="bottomRight" activeCell="A31" sqref="A31"/>
    </sheetView>
  </sheetViews>
  <sheetFormatPr defaultRowHeight="18.75" x14ac:dyDescent="0.3"/>
  <cols>
    <col min="1" max="1" width="23.85546875" style="3" customWidth="1"/>
    <col min="66" max="66" width="15.42578125" customWidth="1"/>
    <col min="116" max="116" width="10.7109375" customWidth="1"/>
    <col min="142" max="142" width="11" customWidth="1"/>
    <col min="173" max="173" width="12.7109375" customWidth="1"/>
    <col min="191" max="191" width="9.140625" style="3"/>
  </cols>
  <sheetData>
    <row r="1" spans="1:191" s="1" customFormat="1" x14ac:dyDescent="0.3">
      <c r="A1" s="3"/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 t="s">
        <v>33</v>
      </c>
      <c r="W1" s="1" t="s">
        <v>34</v>
      </c>
      <c r="X1" s="1" t="s">
        <v>35</v>
      </c>
      <c r="Y1" s="1" t="s">
        <v>36</v>
      </c>
      <c r="Z1" s="1" t="s">
        <v>37</v>
      </c>
      <c r="AA1" s="1" t="s">
        <v>38</v>
      </c>
      <c r="AB1" s="1" t="s">
        <v>39</v>
      </c>
      <c r="AC1" s="1" t="s">
        <v>40</v>
      </c>
      <c r="AD1" s="1" t="s">
        <v>41</v>
      </c>
      <c r="AE1" s="1" t="s">
        <v>42</v>
      </c>
      <c r="AF1" s="1" t="s">
        <v>43</v>
      </c>
      <c r="AG1" s="1" t="s">
        <v>44</v>
      </c>
      <c r="AH1" s="1" t="s">
        <v>45</v>
      </c>
      <c r="AI1" s="1" t="s">
        <v>46</v>
      </c>
      <c r="AJ1" s="1" t="s">
        <v>47</v>
      </c>
      <c r="AK1" s="1" t="s">
        <v>48</v>
      </c>
      <c r="AL1" s="1" t="s">
        <v>49</v>
      </c>
      <c r="AM1" s="1" t="s">
        <v>50</v>
      </c>
      <c r="AN1" s="1" t="s">
        <v>51</v>
      </c>
      <c r="AO1" s="1" t="s">
        <v>52</v>
      </c>
      <c r="AP1" s="1" t="s">
        <v>53</v>
      </c>
      <c r="AQ1" s="1" t="s">
        <v>54</v>
      </c>
      <c r="AR1" s="1" t="s">
        <v>55</v>
      </c>
      <c r="AS1" s="1" t="s">
        <v>56</v>
      </c>
      <c r="AT1" s="1" t="s">
        <v>57</v>
      </c>
      <c r="AU1" s="1" t="s">
        <v>58</v>
      </c>
      <c r="AV1" s="1" t="s">
        <v>59</v>
      </c>
      <c r="AW1" s="1" t="s">
        <v>60</v>
      </c>
      <c r="AX1" s="1" t="s">
        <v>61</v>
      </c>
      <c r="AY1" s="1" t="s">
        <v>62</v>
      </c>
      <c r="AZ1" s="1" t="s">
        <v>63</v>
      </c>
      <c r="BA1" s="1" t="s">
        <v>64</v>
      </c>
      <c r="BB1" s="1" t="s">
        <v>65</v>
      </c>
      <c r="BC1" s="1" t="s">
        <v>66</v>
      </c>
      <c r="BD1" s="1" t="s">
        <v>67</v>
      </c>
      <c r="BE1" s="1" t="s">
        <v>68</v>
      </c>
      <c r="BF1" s="1" t="s">
        <v>69</v>
      </c>
      <c r="BG1" s="1" t="s">
        <v>70</v>
      </c>
      <c r="BH1" s="1" t="s">
        <v>71</v>
      </c>
      <c r="BI1" s="1" t="s">
        <v>72</v>
      </c>
      <c r="BJ1" s="1" t="s">
        <v>73</v>
      </c>
      <c r="BK1" s="1" t="s">
        <v>74</v>
      </c>
      <c r="BL1" s="1" t="s">
        <v>75</v>
      </c>
      <c r="BM1" s="1" t="s">
        <v>76</v>
      </c>
      <c r="BN1" s="1" t="s">
        <v>77</v>
      </c>
      <c r="BO1" s="1" t="s">
        <v>78</v>
      </c>
      <c r="BP1" s="1" t="s">
        <v>79</v>
      </c>
      <c r="BQ1" s="1" t="s">
        <v>80</v>
      </c>
      <c r="BR1" s="1" t="s">
        <v>81</v>
      </c>
      <c r="BS1" s="1" t="s">
        <v>82</v>
      </c>
      <c r="BT1" s="1" t="s">
        <v>83</v>
      </c>
      <c r="BU1" s="1" t="s">
        <v>84</v>
      </c>
      <c r="BV1" s="1" t="s">
        <v>85</v>
      </c>
      <c r="BW1" s="1" t="s">
        <v>86</v>
      </c>
      <c r="BX1" s="1" t="s">
        <v>87</v>
      </c>
      <c r="BY1" s="1" t="s">
        <v>88</v>
      </c>
      <c r="BZ1" s="1" t="s">
        <v>89</v>
      </c>
      <c r="CA1" s="1" t="s">
        <v>90</v>
      </c>
      <c r="CB1" s="1" t="s">
        <v>91</v>
      </c>
      <c r="CC1" s="1" t="s">
        <v>92</v>
      </c>
      <c r="CD1" s="1" t="s">
        <v>93</v>
      </c>
      <c r="CE1" s="1" t="s">
        <v>95</v>
      </c>
      <c r="CF1" s="1" t="s">
        <v>96</v>
      </c>
      <c r="CG1" s="1" t="s">
        <v>97</v>
      </c>
      <c r="CH1" s="1" t="s">
        <v>98</v>
      </c>
      <c r="CI1" s="1" t="s">
        <v>99</v>
      </c>
      <c r="CJ1" s="1" t="s">
        <v>100</v>
      </c>
      <c r="CK1" s="1" t="s">
        <v>101</v>
      </c>
      <c r="CL1" s="1" t="s">
        <v>102</v>
      </c>
      <c r="CM1" s="1" t="s">
        <v>103</v>
      </c>
      <c r="CN1" s="1" t="s">
        <v>104</v>
      </c>
      <c r="CO1" s="1" t="s">
        <v>105</v>
      </c>
      <c r="CP1" s="1" t="s">
        <v>106</v>
      </c>
      <c r="CQ1" s="1" t="s">
        <v>107</v>
      </c>
      <c r="CR1" s="1" t="s">
        <v>108</v>
      </c>
      <c r="CS1" s="1" t="s">
        <v>109</v>
      </c>
      <c r="CT1" s="1" t="s">
        <v>110</v>
      </c>
      <c r="CU1" s="1" t="s">
        <v>111</v>
      </c>
      <c r="CV1" s="1" t="s">
        <v>112</v>
      </c>
      <c r="CW1" s="1" t="s">
        <v>113</v>
      </c>
      <c r="CX1" s="1" t="s">
        <v>114</v>
      </c>
      <c r="CY1" s="1" t="s">
        <v>115</v>
      </c>
      <c r="CZ1" s="1" t="s">
        <v>116</v>
      </c>
      <c r="DA1" s="1" t="s">
        <v>117</v>
      </c>
      <c r="DB1" s="1" t="s">
        <v>119</v>
      </c>
      <c r="DC1" s="2" t="s">
        <v>120</v>
      </c>
      <c r="DD1" s="1" t="s">
        <v>121</v>
      </c>
      <c r="DE1" s="1" t="s">
        <v>122</v>
      </c>
      <c r="DF1" s="1" t="s">
        <v>123</v>
      </c>
      <c r="DG1" s="1" t="s">
        <v>124</v>
      </c>
      <c r="DH1" s="1" t="s">
        <v>125</v>
      </c>
      <c r="DI1" s="1" t="s">
        <v>126</v>
      </c>
      <c r="DJ1" s="1" t="s">
        <v>127</v>
      </c>
      <c r="DK1" s="1" t="s">
        <v>128</v>
      </c>
      <c r="DL1" s="1" t="s">
        <v>129</v>
      </c>
      <c r="DM1" s="1" t="s">
        <v>130</v>
      </c>
      <c r="DN1" s="1" t="s">
        <v>131</v>
      </c>
      <c r="DO1" s="1" t="s">
        <v>132</v>
      </c>
      <c r="DP1" s="1" t="s">
        <v>133</v>
      </c>
      <c r="DQ1" s="1" t="s">
        <v>134</v>
      </c>
      <c r="DR1" s="1" t="s">
        <v>135</v>
      </c>
      <c r="DS1" s="1" t="s">
        <v>136</v>
      </c>
      <c r="DT1" s="1" t="s">
        <v>137</v>
      </c>
      <c r="DU1" s="1" t="s">
        <v>138</v>
      </c>
      <c r="DV1" s="1" t="s">
        <v>139</v>
      </c>
      <c r="DW1" s="1" t="s">
        <v>140</v>
      </c>
      <c r="DX1" s="1" t="s">
        <v>141</v>
      </c>
      <c r="DY1" s="1" t="s">
        <v>142</v>
      </c>
      <c r="DZ1" s="1" t="s">
        <v>143</v>
      </c>
      <c r="EA1" s="1" t="s">
        <v>144</v>
      </c>
      <c r="EB1" s="1" t="s">
        <v>145</v>
      </c>
      <c r="EC1" s="1" t="s">
        <v>146</v>
      </c>
      <c r="ED1" s="1" t="s">
        <v>147</v>
      </c>
      <c r="EE1" s="1" t="s">
        <v>148</v>
      </c>
      <c r="EF1" s="1" t="s">
        <v>149</v>
      </c>
      <c r="EG1" s="1" t="s">
        <v>150</v>
      </c>
      <c r="EH1" s="1" t="s">
        <v>151</v>
      </c>
      <c r="EI1" s="1" t="s">
        <v>152</v>
      </c>
      <c r="EJ1" s="1" t="s">
        <v>153</v>
      </c>
      <c r="EK1" s="1" t="s">
        <v>154</v>
      </c>
      <c r="EL1" s="1" t="s">
        <v>155</v>
      </c>
      <c r="EM1" s="1" t="s">
        <v>156</v>
      </c>
      <c r="EN1" s="1" t="s">
        <v>157</v>
      </c>
      <c r="EO1" s="1" t="s">
        <v>158</v>
      </c>
      <c r="EP1" s="1" t="s">
        <v>159</v>
      </c>
      <c r="EQ1" s="1" t="s">
        <v>160</v>
      </c>
      <c r="ER1" s="1" t="s">
        <v>161</v>
      </c>
      <c r="ES1" s="1" t="s">
        <v>162</v>
      </c>
      <c r="ET1" s="1" t="s">
        <v>163</v>
      </c>
      <c r="EU1" s="1" t="s">
        <v>164</v>
      </c>
      <c r="EV1" s="1" t="s">
        <v>165</v>
      </c>
      <c r="EW1" s="1" t="s">
        <v>166</v>
      </c>
      <c r="EX1" s="1" t="s">
        <v>167</v>
      </c>
      <c r="EY1" s="1" t="s">
        <v>168</v>
      </c>
      <c r="EZ1" s="1" t="s">
        <v>169</v>
      </c>
      <c r="FA1" s="1" t="s">
        <v>170</v>
      </c>
      <c r="FB1" s="1" t="s">
        <v>171</v>
      </c>
      <c r="FC1" s="1" t="s">
        <v>172</v>
      </c>
      <c r="FD1" s="1" t="s">
        <v>173</v>
      </c>
      <c r="FE1" s="1" t="s">
        <v>174</v>
      </c>
      <c r="FF1" s="1" t="s">
        <v>175</v>
      </c>
      <c r="FG1" s="1" t="s">
        <v>176</v>
      </c>
      <c r="FH1" s="1" t="s">
        <v>177</v>
      </c>
      <c r="FI1" s="1" t="s">
        <v>178</v>
      </c>
      <c r="FJ1" s="1" t="s">
        <v>179</v>
      </c>
      <c r="FK1" s="1" t="s">
        <v>180</v>
      </c>
      <c r="FL1" s="1" t="s">
        <v>181</v>
      </c>
      <c r="FM1" s="1" t="s">
        <v>182</v>
      </c>
      <c r="FN1" s="1" t="s">
        <v>183</v>
      </c>
      <c r="FO1" s="1" t="s">
        <v>184</v>
      </c>
      <c r="FP1" s="1" t="s">
        <v>185</v>
      </c>
      <c r="FQ1" s="1" t="s">
        <v>186</v>
      </c>
      <c r="FR1" s="1" t="s">
        <v>187</v>
      </c>
      <c r="FS1" s="1" t="s">
        <v>188</v>
      </c>
      <c r="FT1" s="1" t="s">
        <v>189</v>
      </c>
      <c r="FU1" s="1" t="s">
        <v>190</v>
      </c>
      <c r="FV1" s="1" t="s">
        <v>191</v>
      </c>
      <c r="FW1" s="1" t="s">
        <v>192</v>
      </c>
      <c r="FX1" s="1" t="s">
        <v>193</v>
      </c>
      <c r="FY1" s="1" t="s">
        <v>194</v>
      </c>
      <c r="FZ1" s="1" t="s">
        <v>195</v>
      </c>
      <c r="GA1" s="1" t="s">
        <v>196</v>
      </c>
      <c r="GB1" s="1" t="s">
        <v>197</v>
      </c>
      <c r="GC1" s="1" t="s">
        <v>198</v>
      </c>
      <c r="GD1" s="1" t="s">
        <v>199</v>
      </c>
      <c r="GE1" s="1" t="s">
        <v>200</v>
      </c>
      <c r="GF1" s="1" t="s">
        <v>201</v>
      </c>
      <c r="GG1" s="1" t="s">
        <v>202</v>
      </c>
      <c r="GH1" s="1" t="s">
        <v>94</v>
      </c>
      <c r="GI1" s="3" t="s">
        <v>118</v>
      </c>
    </row>
    <row r="2" spans="1:191" x14ac:dyDescent="0.3">
      <c r="A2" s="3" t="s">
        <v>0</v>
      </c>
    </row>
    <row r="3" spans="1:191" x14ac:dyDescent="0.3">
      <c r="A3" s="3">
        <v>9</v>
      </c>
      <c r="AS3">
        <v>1</v>
      </c>
      <c r="AT3">
        <v>1</v>
      </c>
      <c r="BN3">
        <v>1</v>
      </c>
      <c r="BT3">
        <v>1</v>
      </c>
      <c r="CE3">
        <v>1</v>
      </c>
      <c r="CI3">
        <v>1</v>
      </c>
      <c r="CN3">
        <v>1</v>
      </c>
      <c r="CY3">
        <v>1</v>
      </c>
      <c r="DF3">
        <v>1</v>
      </c>
      <c r="DG3">
        <v>1</v>
      </c>
      <c r="EM3">
        <v>1</v>
      </c>
      <c r="FA3">
        <v>1</v>
      </c>
      <c r="FN3">
        <v>1</v>
      </c>
      <c r="FR3">
        <v>1</v>
      </c>
      <c r="GI3" s="3">
        <f>SUM(B3:GH3)</f>
        <v>14</v>
      </c>
    </row>
    <row r="4" spans="1:191" x14ac:dyDescent="0.3">
      <c r="A4" s="3">
        <v>10</v>
      </c>
      <c r="E4">
        <v>1</v>
      </c>
      <c r="K4">
        <v>1</v>
      </c>
      <c r="T4">
        <v>1</v>
      </c>
      <c r="AS4">
        <v>1</v>
      </c>
      <c r="AY4">
        <v>1</v>
      </c>
      <c r="BA4">
        <v>1</v>
      </c>
      <c r="BD4">
        <v>1</v>
      </c>
      <c r="BM4">
        <v>1</v>
      </c>
      <c r="BN4">
        <v>1</v>
      </c>
      <c r="BR4">
        <v>1</v>
      </c>
      <c r="BT4">
        <v>1</v>
      </c>
      <c r="BV4">
        <v>1</v>
      </c>
      <c r="BY4">
        <v>1</v>
      </c>
      <c r="CI4">
        <v>1</v>
      </c>
      <c r="CN4">
        <v>1</v>
      </c>
      <c r="DG4">
        <v>1</v>
      </c>
      <c r="DI4">
        <v>1</v>
      </c>
      <c r="DN4">
        <v>1</v>
      </c>
      <c r="DP4">
        <v>1</v>
      </c>
      <c r="DQ4">
        <v>1</v>
      </c>
      <c r="DT4">
        <v>1</v>
      </c>
      <c r="DY4">
        <v>1</v>
      </c>
      <c r="DZ4">
        <v>1</v>
      </c>
      <c r="EK4">
        <v>1</v>
      </c>
      <c r="ES4">
        <v>1</v>
      </c>
      <c r="FR4">
        <v>1</v>
      </c>
      <c r="GI4" s="3">
        <f t="shared" ref="GI4:GI10" si="0">SUM(B4:GH4)</f>
        <v>26</v>
      </c>
    </row>
    <row r="5" spans="1:191" x14ac:dyDescent="0.3">
      <c r="A5" s="3">
        <v>13</v>
      </c>
      <c r="B5">
        <v>1</v>
      </c>
      <c r="Z5">
        <v>1</v>
      </c>
      <c r="AE5">
        <v>1</v>
      </c>
      <c r="AH5">
        <v>1</v>
      </c>
      <c r="AK5">
        <v>1</v>
      </c>
      <c r="AR5">
        <v>1</v>
      </c>
      <c r="BC5">
        <v>1</v>
      </c>
      <c r="BI5">
        <v>1</v>
      </c>
      <c r="CY5">
        <v>1</v>
      </c>
      <c r="DA5">
        <v>1</v>
      </c>
      <c r="DK5">
        <v>1</v>
      </c>
      <c r="DW5">
        <v>1</v>
      </c>
      <c r="GG5">
        <v>1</v>
      </c>
      <c r="GI5" s="3">
        <f t="shared" si="0"/>
        <v>13</v>
      </c>
    </row>
    <row r="6" spans="1:191" x14ac:dyDescent="0.3">
      <c r="A6" s="3">
        <v>14</v>
      </c>
      <c r="BT6">
        <v>1</v>
      </c>
      <c r="CF6">
        <v>1</v>
      </c>
      <c r="CI6">
        <v>1</v>
      </c>
      <c r="CN6">
        <v>1</v>
      </c>
      <c r="DJ6">
        <v>1</v>
      </c>
      <c r="DW6">
        <v>1</v>
      </c>
      <c r="FJ6">
        <v>1</v>
      </c>
      <c r="FN6">
        <v>1</v>
      </c>
      <c r="FR6">
        <v>1</v>
      </c>
      <c r="GI6" s="3">
        <f t="shared" si="0"/>
        <v>9</v>
      </c>
    </row>
    <row r="7" spans="1:191" x14ac:dyDescent="0.3">
      <c r="A7" s="3">
        <v>17</v>
      </c>
      <c r="AR7">
        <v>1</v>
      </c>
      <c r="AS7">
        <v>1</v>
      </c>
      <c r="AW7">
        <v>1</v>
      </c>
      <c r="CI7">
        <v>1</v>
      </c>
      <c r="CM7">
        <v>1</v>
      </c>
      <c r="DP7">
        <v>1</v>
      </c>
      <c r="EQ7">
        <v>1</v>
      </c>
      <c r="FN7">
        <v>1</v>
      </c>
      <c r="FO7">
        <v>1</v>
      </c>
      <c r="FR7">
        <v>1</v>
      </c>
      <c r="GI7" s="3">
        <f t="shared" si="0"/>
        <v>10</v>
      </c>
    </row>
    <row r="8" spans="1:191" x14ac:dyDescent="0.3">
      <c r="A8" s="3">
        <v>18</v>
      </c>
      <c r="L8">
        <v>2</v>
      </c>
      <c r="O8">
        <v>1</v>
      </c>
      <c r="U8">
        <v>1</v>
      </c>
      <c r="AG8">
        <v>1</v>
      </c>
      <c r="AH8">
        <v>1</v>
      </c>
      <c r="AK8">
        <v>1</v>
      </c>
      <c r="AR8">
        <v>1</v>
      </c>
      <c r="AT8">
        <v>1</v>
      </c>
      <c r="AW8">
        <v>1</v>
      </c>
      <c r="AY8">
        <v>1</v>
      </c>
      <c r="BI8">
        <v>1</v>
      </c>
      <c r="BX8">
        <v>1</v>
      </c>
      <c r="BY8">
        <v>1</v>
      </c>
      <c r="CE8">
        <v>1</v>
      </c>
      <c r="CI8">
        <v>1</v>
      </c>
      <c r="CM8">
        <v>1</v>
      </c>
      <c r="CS8">
        <v>1</v>
      </c>
      <c r="CU8">
        <v>1</v>
      </c>
      <c r="DA8">
        <v>1</v>
      </c>
      <c r="DN8">
        <v>1</v>
      </c>
      <c r="EC8">
        <v>1</v>
      </c>
      <c r="EL8">
        <v>1</v>
      </c>
      <c r="EP8">
        <v>1</v>
      </c>
      <c r="EY8">
        <v>1</v>
      </c>
      <c r="FA8">
        <v>1</v>
      </c>
      <c r="FH8">
        <v>1</v>
      </c>
      <c r="FP8">
        <v>1</v>
      </c>
      <c r="GD8">
        <v>1</v>
      </c>
      <c r="GG8">
        <v>1</v>
      </c>
      <c r="GH8">
        <v>1</v>
      </c>
      <c r="GI8" s="3">
        <f t="shared" si="0"/>
        <v>31</v>
      </c>
    </row>
    <row r="9" spans="1:191" x14ac:dyDescent="0.3">
      <c r="A9" s="3">
        <v>30</v>
      </c>
      <c r="BN9">
        <v>1</v>
      </c>
      <c r="BT9">
        <v>1</v>
      </c>
      <c r="CF9">
        <v>1</v>
      </c>
      <c r="CI9">
        <v>1</v>
      </c>
      <c r="CM9">
        <v>1</v>
      </c>
      <c r="CU9">
        <v>1</v>
      </c>
      <c r="DG9">
        <v>1</v>
      </c>
      <c r="DU9">
        <v>1</v>
      </c>
      <c r="GI9" s="3">
        <f t="shared" si="0"/>
        <v>8</v>
      </c>
    </row>
    <row r="10" spans="1:191" x14ac:dyDescent="0.3">
      <c r="A10" s="3">
        <v>31</v>
      </c>
      <c r="AV10">
        <v>1</v>
      </c>
      <c r="BN10">
        <v>1</v>
      </c>
      <c r="BT10">
        <v>1</v>
      </c>
      <c r="EQ10">
        <v>1</v>
      </c>
      <c r="GI10" s="3">
        <f t="shared" si="0"/>
        <v>4</v>
      </c>
    </row>
    <row r="11" spans="1:191" x14ac:dyDescent="0.3">
      <c r="A11" s="3" t="s">
        <v>1</v>
      </c>
    </row>
    <row r="12" spans="1:191" x14ac:dyDescent="0.3">
      <c r="A12" s="3">
        <v>14</v>
      </c>
      <c r="C12">
        <v>1</v>
      </c>
      <c r="H12">
        <v>1</v>
      </c>
      <c r="O12">
        <v>1</v>
      </c>
      <c r="R12">
        <v>1</v>
      </c>
      <c r="X12">
        <v>1</v>
      </c>
      <c r="Y12">
        <v>1</v>
      </c>
      <c r="Z12">
        <v>1</v>
      </c>
      <c r="AL12">
        <v>1</v>
      </c>
      <c r="AT12">
        <v>1</v>
      </c>
      <c r="BF12">
        <v>1</v>
      </c>
      <c r="BG12">
        <v>1</v>
      </c>
      <c r="BJ12">
        <v>1</v>
      </c>
      <c r="BK12">
        <v>1</v>
      </c>
      <c r="BO12">
        <v>1</v>
      </c>
      <c r="BQ12">
        <v>1</v>
      </c>
      <c r="CD12">
        <v>1</v>
      </c>
      <c r="CF12">
        <v>1</v>
      </c>
      <c r="CI12">
        <v>1</v>
      </c>
      <c r="CN12">
        <v>1</v>
      </c>
      <c r="CO12">
        <v>1</v>
      </c>
      <c r="CT12">
        <v>1</v>
      </c>
      <c r="CW12">
        <v>1</v>
      </c>
      <c r="DF12">
        <v>1</v>
      </c>
      <c r="DG12">
        <v>1</v>
      </c>
      <c r="DI12">
        <v>1</v>
      </c>
      <c r="DJ12">
        <v>1</v>
      </c>
      <c r="DO12">
        <v>1</v>
      </c>
      <c r="DU12">
        <v>1</v>
      </c>
      <c r="DW12">
        <v>1</v>
      </c>
      <c r="DZ12">
        <v>1</v>
      </c>
      <c r="EC12">
        <v>1</v>
      </c>
      <c r="EG12">
        <v>1</v>
      </c>
      <c r="EH12">
        <v>1</v>
      </c>
      <c r="EI12">
        <v>1</v>
      </c>
      <c r="EJ12">
        <v>1</v>
      </c>
      <c r="EL12">
        <v>1</v>
      </c>
      <c r="EN12">
        <v>1</v>
      </c>
      <c r="EQ12">
        <v>1</v>
      </c>
      <c r="EV12">
        <v>1</v>
      </c>
      <c r="FA12">
        <v>1</v>
      </c>
      <c r="FD12">
        <v>1</v>
      </c>
      <c r="FG12">
        <v>1</v>
      </c>
      <c r="FN12">
        <v>1</v>
      </c>
      <c r="FQ12">
        <v>1</v>
      </c>
      <c r="FR12">
        <v>1</v>
      </c>
      <c r="FV12">
        <v>1</v>
      </c>
      <c r="FX12">
        <v>1</v>
      </c>
      <c r="GD12">
        <v>1</v>
      </c>
      <c r="GI12" s="3">
        <f t="shared" ref="GI12:GI16" si="1">SUM(B12:GH12)</f>
        <v>48</v>
      </c>
    </row>
    <row r="13" spans="1:191" x14ac:dyDescent="0.3">
      <c r="A13" s="3">
        <v>16</v>
      </c>
      <c r="B13">
        <v>1</v>
      </c>
      <c r="V13">
        <v>1</v>
      </c>
      <c r="Y13">
        <v>1</v>
      </c>
      <c r="AA13">
        <v>1</v>
      </c>
      <c r="AL13">
        <v>1</v>
      </c>
      <c r="AQ13">
        <v>1</v>
      </c>
      <c r="AV13">
        <v>1</v>
      </c>
      <c r="AW13">
        <v>1</v>
      </c>
      <c r="BF13">
        <v>1</v>
      </c>
      <c r="BM13">
        <v>1</v>
      </c>
      <c r="CE13">
        <v>1</v>
      </c>
      <c r="CI13">
        <v>1</v>
      </c>
      <c r="CR13">
        <v>1</v>
      </c>
      <c r="CU13">
        <v>1</v>
      </c>
      <c r="CW13">
        <v>1</v>
      </c>
      <c r="DA13">
        <v>1</v>
      </c>
      <c r="DD13">
        <v>1</v>
      </c>
      <c r="DE13">
        <v>1</v>
      </c>
      <c r="DJ13">
        <v>1</v>
      </c>
      <c r="DN13">
        <v>1</v>
      </c>
      <c r="DQ13">
        <v>1</v>
      </c>
      <c r="DZ13">
        <v>1</v>
      </c>
      <c r="EH13">
        <v>1</v>
      </c>
      <c r="EQ13">
        <v>1</v>
      </c>
      <c r="EX13">
        <v>1</v>
      </c>
      <c r="EY13">
        <v>1</v>
      </c>
      <c r="FJ13">
        <v>1</v>
      </c>
      <c r="FL13">
        <v>1</v>
      </c>
      <c r="FN13">
        <v>1</v>
      </c>
      <c r="FO13">
        <v>1</v>
      </c>
      <c r="FQ13">
        <v>1</v>
      </c>
      <c r="FW13">
        <v>1</v>
      </c>
      <c r="FX13">
        <v>1</v>
      </c>
      <c r="FZ13">
        <v>1</v>
      </c>
      <c r="GI13" s="3">
        <f t="shared" si="1"/>
        <v>34</v>
      </c>
    </row>
    <row r="14" spans="1:191" x14ac:dyDescent="0.3">
      <c r="A14" s="3">
        <v>17</v>
      </c>
      <c r="I14">
        <v>1</v>
      </c>
      <c r="K14">
        <v>1</v>
      </c>
      <c r="AO14">
        <v>1</v>
      </c>
      <c r="AS14">
        <v>1</v>
      </c>
      <c r="AX14">
        <v>1</v>
      </c>
      <c r="BG14">
        <v>1</v>
      </c>
      <c r="BI14">
        <v>1</v>
      </c>
      <c r="CF14">
        <v>1</v>
      </c>
      <c r="CG14">
        <v>1</v>
      </c>
      <c r="CI14">
        <v>1</v>
      </c>
      <c r="CM14">
        <v>1</v>
      </c>
      <c r="CR14">
        <v>1</v>
      </c>
      <c r="DG14">
        <v>1</v>
      </c>
      <c r="DI14">
        <v>1</v>
      </c>
      <c r="DR14">
        <v>1</v>
      </c>
      <c r="DU14">
        <v>1</v>
      </c>
      <c r="ER14">
        <v>1</v>
      </c>
      <c r="EX14">
        <v>1</v>
      </c>
      <c r="EY14">
        <v>1</v>
      </c>
      <c r="FA14">
        <v>1</v>
      </c>
      <c r="FD14">
        <v>1</v>
      </c>
      <c r="FJ14">
        <v>1</v>
      </c>
      <c r="FN14">
        <v>1</v>
      </c>
      <c r="FO14">
        <v>1</v>
      </c>
      <c r="FP14">
        <v>1</v>
      </c>
      <c r="FR14">
        <v>1</v>
      </c>
      <c r="GI14" s="3">
        <f t="shared" si="1"/>
        <v>26</v>
      </c>
    </row>
    <row r="15" spans="1:191" x14ac:dyDescent="0.3">
      <c r="A15" s="3">
        <v>18</v>
      </c>
      <c r="K15">
        <v>1</v>
      </c>
      <c r="L15">
        <v>2</v>
      </c>
      <c r="P15">
        <v>1</v>
      </c>
      <c r="U15">
        <v>1</v>
      </c>
      <c r="W15">
        <v>1</v>
      </c>
      <c r="AC15">
        <v>1</v>
      </c>
      <c r="AK15">
        <v>1</v>
      </c>
      <c r="AL15">
        <v>1</v>
      </c>
      <c r="AM15">
        <v>1</v>
      </c>
      <c r="AQ15">
        <v>1</v>
      </c>
      <c r="AW15">
        <v>1</v>
      </c>
      <c r="AZ15">
        <v>1</v>
      </c>
      <c r="BB15">
        <v>1</v>
      </c>
      <c r="BC15">
        <v>1</v>
      </c>
      <c r="BM15">
        <v>1</v>
      </c>
      <c r="BS15">
        <v>1</v>
      </c>
      <c r="BV15">
        <v>1</v>
      </c>
      <c r="BY15">
        <v>1</v>
      </c>
      <c r="CE15">
        <v>1</v>
      </c>
      <c r="CG15">
        <v>1</v>
      </c>
      <c r="CI15">
        <v>1</v>
      </c>
      <c r="CR15">
        <v>1</v>
      </c>
      <c r="CU15">
        <v>1</v>
      </c>
      <c r="CY15">
        <v>1</v>
      </c>
      <c r="DA15">
        <v>1</v>
      </c>
      <c r="DD15">
        <v>1</v>
      </c>
      <c r="DE15">
        <v>1</v>
      </c>
      <c r="DF15">
        <v>1</v>
      </c>
      <c r="DN15">
        <v>1</v>
      </c>
      <c r="DO15">
        <v>1</v>
      </c>
      <c r="DP15">
        <v>1</v>
      </c>
      <c r="DY15">
        <v>1</v>
      </c>
      <c r="DZ15">
        <v>1</v>
      </c>
      <c r="EK15">
        <v>1</v>
      </c>
      <c r="EO15">
        <v>1</v>
      </c>
      <c r="EP15">
        <v>1</v>
      </c>
      <c r="EQ15">
        <v>1</v>
      </c>
      <c r="ES15">
        <v>1</v>
      </c>
      <c r="FA15">
        <v>1</v>
      </c>
      <c r="FH15">
        <v>1</v>
      </c>
      <c r="FM15">
        <v>1</v>
      </c>
      <c r="FX15">
        <v>1</v>
      </c>
      <c r="GB15">
        <v>1</v>
      </c>
      <c r="GI15" s="3">
        <f t="shared" si="1"/>
        <v>44</v>
      </c>
    </row>
    <row r="16" spans="1:191" x14ac:dyDescent="0.3">
      <c r="A16" s="3">
        <v>19</v>
      </c>
      <c r="K16">
        <v>1</v>
      </c>
      <c r="L16">
        <v>2</v>
      </c>
      <c r="M16">
        <v>1</v>
      </c>
      <c r="U16">
        <v>1</v>
      </c>
      <c r="Y16">
        <v>1</v>
      </c>
      <c r="AC16">
        <v>1</v>
      </c>
      <c r="AH16">
        <v>1</v>
      </c>
      <c r="AK16">
        <v>1</v>
      </c>
      <c r="AS16">
        <v>1</v>
      </c>
      <c r="AT16">
        <v>1</v>
      </c>
      <c r="AW16">
        <v>1</v>
      </c>
      <c r="BD16">
        <v>1</v>
      </c>
      <c r="BF16">
        <v>1</v>
      </c>
      <c r="BO16">
        <v>1</v>
      </c>
      <c r="BY16">
        <v>1</v>
      </c>
      <c r="CI16">
        <v>1</v>
      </c>
      <c r="CK16">
        <v>1</v>
      </c>
      <c r="CQ16">
        <v>1</v>
      </c>
      <c r="CR16">
        <v>1</v>
      </c>
      <c r="CZ16">
        <v>1</v>
      </c>
      <c r="DA16">
        <v>1</v>
      </c>
      <c r="DB16">
        <v>1</v>
      </c>
      <c r="DJ16">
        <v>1</v>
      </c>
      <c r="DM16">
        <v>1</v>
      </c>
      <c r="DR16">
        <v>1</v>
      </c>
      <c r="DU16">
        <v>1</v>
      </c>
      <c r="DW16">
        <v>1</v>
      </c>
      <c r="DX16">
        <v>1</v>
      </c>
      <c r="DZ16">
        <v>1</v>
      </c>
      <c r="EH16">
        <v>1</v>
      </c>
      <c r="FA16">
        <v>1</v>
      </c>
      <c r="FJ16">
        <v>1</v>
      </c>
      <c r="FN16">
        <v>1</v>
      </c>
      <c r="FO16">
        <v>1</v>
      </c>
      <c r="FQ16">
        <v>1</v>
      </c>
      <c r="FZ16">
        <v>1</v>
      </c>
      <c r="GH16">
        <v>1</v>
      </c>
      <c r="GI16" s="3">
        <f t="shared" si="1"/>
        <v>38</v>
      </c>
    </row>
    <row r="17" spans="1:191" x14ac:dyDescent="0.3">
      <c r="A17" s="3" t="s">
        <v>2</v>
      </c>
    </row>
    <row r="18" spans="1:191" x14ac:dyDescent="0.3">
      <c r="A18" s="3">
        <v>7</v>
      </c>
      <c r="L18">
        <v>1</v>
      </c>
      <c r="Y18">
        <v>1</v>
      </c>
      <c r="Z18">
        <v>1</v>
      </c>
      <c r="AK18">
        <v>1</v>
      </c>
      <c r="AQ18">
        <v>1</v>
      </c>
      <c r="AV18">
        <v>1</v>
      </c>
      <c r="AW18">
        <v>1</v>
      </c>
      <c r="AY18">
        <v>1</v>
      </c>
      <c r="BI18">
        <v>1</v>
      </c>
      <c r="BY18">
        <v>1</v>
      </c>
      <c r="CE18">
        <v>1</v>
      </c>
      <c r="CF18">
        <v>1</v>
      </c>
      <c r="DB18">
        <v>1</v>
      </c>
      <c r="DK18">
        <v>1</v>
      </c>
      <c r="DR18">
        <v>1</v>
      </c>
      <c r="ET18">
        <v>1</v>
      </c>
      <c r="EY18">
        <v>1</v>
      </c>
      <c r="FE18">
        <v>1</v>
      </c>
      <c r="FN18">
        <v>1</v>
      </c>
      <c r="FR18">
        <v>1</v>
      </c>
      <c r="FV18">
        <v>1</v>
      </c>
      <c r="GI18" s="3">
        <f t="shared" ref="GI18:GI22" si="2">SUM(B18:GH18)</f>
        <v>21</v>
      </c>
    </row>
    <row r="19" spans="1:191" x14ac:dyDescent="0.3">
      <c r="A19" s="3">
        <v>14</v>
      </c>
      <c r="L19">
        <v>1</v>
      </c>
      <c r="O19">
        <v>1</v>
      </c>
      <c r="U19">
        <v>1</v>
      </c>
      <c r="X19">
        <v>1</v>
      </c>
      <c r="Y19">
        <v>1</v>
      </c>
      <c r="AD19">
        <v>1</v>
      </c>
      <c r="AK19">
        <v>1</v>
      </c>
      <c r="AS19">
        <v>1</v>
      </c>
      <c r="AT19">
        <v>1</v>
      </c>
      <c r="AW19">
        <v>1</v>
      </c>
      <c r="AZ19">
        <v>1</v>
      </c>
      <c r="BD19">
        <v>1</v>
      </c>
      <c r="BM19">
        <v>1</v>
      </c>
      <c r="BN19">
        <v>1</v>
      </c>
      <c r="BV19">
        <v>1</v>
      </c>
      <c r="BY19">
        <v>1</v>
      </c>
      <c r="CE19">
        <v>1</v>
      </c>
      <c r="CF19">
        <v>1</v>
      </c>
      <c r="CI19">
        <v>1</v>
      </c>
      <c r="CJ19">
        <v>1</v>
      </c>
      <c r="CN19">
        <v>1</v>
      </c>
      <c r="CO19">
        <v>1</v>
      </c>
      <c r="CT19">
        <v>1</v>
      </c>
      <c r="CU19">
        <v>1</v>
      </c>
      <c r="CV19">
        <v>1</v>
      </c>
      <c r="CW19">
        <v>1</v>
      </c>
      <c r="CZ19">
        <v>1</v>
      </c>
      <c r="DA19">
        <v>1</v>
      </c>
      <c r="DF19">
        <v>1</v>
      </c>
      <c r="DG19">
        <v>1</v>
      </c>
      <c r="DN19">
        <v>1</v>
      </c>
      <c r="DO19">
        <v>1</v>
      </c>
      <c r="DS19">
        <v>1</v>
      </c>
      <c r="DT19">
        <v>1</v>
      </c>
      <c r="DW19">
        <v>1</v>
      </c>
      <c r="DZ19">
        <v>1</v>
      </c>
      <c r="EC19">
        <v>1</v>
      </c>
      <c r="EG19">
        <v>1</v>
      </c>
      <c r="EP19">
        <v>1</v>
      </c>
      <c r="EQ19">
        <v>1</v>
      </c>
      <c r="ER19">
        <v>1</v>
      </c>
      <c r="ES19">
        <v>1</v>
      </c>
      <c r="ET19">
        <v>1</v>
      </c>
      <c r="EV19">
        <v>1</v>
      </c>
      <c r="FA19">
        <v>1</v>
      </c>
      <c r="FG19">
        <v>1</v>
      </c>
      <c r="FK19">
        <v>1</v>
      </c>
      <c r="FQ19">
        <v>1</v>
      </c>
      <c r="FR19">
        <v>1</v>
      </c>
      <c r="FS19">
        <v>1</v>
      </c>
      <c r="FY19">
        <v>1</v>
      </c>
      <c r="GD19">
        <v>1</v>
      </c>
      <c r="GF19">
        <v>1</v>
      </c>
      <c r="GI19" s="3">
        <f t="shared" si="2"/>
        <v>53</v>
      </c>
    </row>
    <row r="20" spans="1:191" x14ac:dyDescent="0.3">
      <c r="A20" s="3">
        <v>17</v>
      </c>
      <c r="Y20">
        <v>1</v>
      </c>
      <c r="BI20">
        <v>1</v>
      </c>
      <c r="BN20">
        <v>1</v>
      </c>
      <c r="CF20">
        <v>1</v>
      </c>
      <c r="CI20">
        <v>1</v>
      </c>
      <c r="CT20">
        <v>1</v>
      </c>
      <c r="CW20">
        <v>1</v>
      </c>
      <c r="DF20">
        <v>1</v>
      </c>
      <c r="DI20">
        <v>1</v>
      </c>
      <c r="ES20">
        <v>1</v>
      </c>
      <c r="FA20">
        <v>1</v>
      </c>
      <c r="FP20">
        <v>1</v>
      </c>
      <c r="FS20">
        <v>1</v>
      </c>
      <c r="GB20">
        <v>1</v>
      </c>
      <c r="GI20" s="3">
        <f t="shared" si="2"/>
        <v>14</v>
      </c>
    </row>
    <row r="21" spans="1:191" x14ac:dyDescent="0.3">
      <c r="A21" s="3">
        <v>18</v>
      </c>
      <c r="AQ21">
        <v>1</v>
      </c>
      <c r="BB21">
        <v>1</v>
      </c>
      <c r="BC21">
        <v>1</v>
      </c>
      <c r="BM21">
        <v>1</v>
      </c>
      <c r="CI21">
        <v>1</v>
      </c>
      <c r="DG21">
        <v>1</v>
      </c>
      <c r="DN21">
        <v>1</v>
      </c>
      <c r="DU21">
        <v>1</v>
      </c>
      <c r="DZ21">
        <v>1</v>
      </c>
      <c r="EI21">
        <v>1</v>
      </c>
      <c r="ES21">
        <v>1</v>
      </c>
      <c r="FR21">
        <v>1</v>
      </c>
      <c r="GI21" s="3">
        <f t="shared" si="2"/>
        <v>12</v>
      </c>
    </row>
    <row r="22" spans="1:191" x14ac:dyDescent="0.3">
      <c r="A22" s="3">
        <v>19</v>
      </c>
      <c r="L22">
        <v>1</v>
      </c>
      <c r="T22">
        <v>1</v>
      </c>
      <c r="W22">
        <v>1</v>
      </c>
      <c r="Y22">
        <v>1</v>
      </c>
      <c r="AA22">
        <v>1</v>
      </c>
      <c r="AK22">
        <v>1</v>
      </c>
      <c r="AS22">
        <v>1</v>
      </c>
      <c r="AW22">
        <v>1</v>
      </c>
      <c r="AY22">
        <v>1</v>
      </c>
      <c r="BI22">
        <v>1</v>
      </c>
      <c r="BY22">
        <v>1</v>
      </c>
      <c r="CF22">
        <v>1</v>
      </c>
      <c r="CI22">
        <v>1</v>
      </c>
      <c r="CR22">
        <v>1</v>
      </c>
      <c r="CU22">
        <v>1</v>
      </c>
      <c r="DE22">
        <v>1</v>
      </c>
      <c r="DQ22">
        <v>1</v>
      </c>
      <c r="DS22">
        <v>1</v>
      </c>
      <c r="DU22">
        <v>1</v>
      </c>
      <c r="DZ22">
        <v>1</v>
      </c>
      <c r="EQ22">
        <v>1</v>
      </c>
      <c r="ES22">
        <v>1</v>
      </c>
      <c r="EV22">
        <v>1</v>
      </c>
      <c r="FG22">
        <v>1</v>
      </c>
      <c r="FH22">
        <v>1</v>
      </c>
      <c r="FI22">
        <v>1</v>
      </c>
      <c r="FN22">
        <v>1</v>
      </c>
      <c r="FO22">
        <v>1</v>
      </c>
      <c r="FQ22">
        <v>1</v>
      </c>
      <c r="FY22">
        <v>1</v>
      </c>
      <c r="GI22" s="3">
        <f t="shared" si="2"/>
        <v>30</v>
      </c>
    </row>
    <row r="23" spans="1:191" x14ac:dyDescent="0.3">
      <c r="A23" s="3" t="s">
        <v>3</v>
      </c>
    </row>
    <row r="24" spans="1:191" x14ac:dyDescent="0.3">
      <c r="A24" s="3">
        <v>13</v>
      </c>
      <c r="BI24">
        <v>1</v>
      </c>
      <c r="CP24">
        <v>1</v>
      </c>
      <c r="CS24">
        <v>1</v>
      </c>
      <c r="EC24">
        <v>1</v>
      </c>
      <c r="FQ24">
        <v>1</v>
      </c>
      <c r="GI24" s="3">
        <f t="shared" ref="GI24:GI26" si="3">SUM(B24:GH24)</f>
        <v>5</v>
      </c>
    </row>
    <row r="25" spans="1:191" x14ac:dyDescent="0.3">
      <c r="A25" s="3">
        <v>18</v>
      </c>
      <c r="N25">
        <v>1</v>
      </c>
      <c r="Z25">
        <v>1</v>
      </c>
      <c r="BG25">
        <v>1</v>
      </c>
      <c r="BI25">
        <v>1</v>
      </c>
      <c r="BK25">
        <v>1</v>
      </c>
      <c r="BN25">
        <v>1</v>
      </c>
      <c r="BR25">
        <v>1</v>
      </c>
      <c r="CP25">
        <v>1</v>
      </c>
      <c r="DG25">
        <v>1</v>
      </c>
      <c r="DY25">
        <v>1</v>
      </c>
      <c r="EY25">
        <v>1</v>
      </c>
      <c r="FE25">
        <v>1</v>
      </c>
      <c r="FN25">
        <v>1</v>
      </c>
      <c r="FQ25">
        <v>1</v>
      </c>
      <c r="FR25">
        <v>1</v>
      </c>
      <c r="GI25" s="3">
        <f t="shared" si="3"/>
        <v>15</v>
      </c>
    </row>
    <row r="26" spans="1:191" x14ac:dyDescent="0.3">
      <c r="A26" s="3">
        <v>19</v>
      </c>
      <c r="B26">
        <v>1</v>
      </c>
      <c r="O26">
        <v>1</v>
      </c>
      <c r="P26">
        <v>1</v>
      </c>
      <c r="U26">
        <v>1</v>
      </c>
      <c r="W26">
        <v>1</v>
      </c>
      <c r="X26">
        <v>1</v>
      </c>
      <c r="Y26">
        <v>1</v>
      </c>
      <c r="AH26">
        <v>1</v>
      </c>
      <c r="AI26">
        <v>1</v>
      </c>
      <c r="AQ26">
        <v>1</v>
      </c>
      <c r="AV26">
        <v>1</v>
      </c>
      <c r="BB26">
        <v>1</v>
      </c>
      <c r="BF26">
        <v>1</v>
      </c>
      <c r="BI26">
        <v>1</v>
      </c>
      <c r="BL26">
        <v>1</v>
      </c>
      <c r="BO26">
        <v>1</v>
      </c>
      <c r="BQ26">
        <v>1</v>
      </c>
      <c r="BW26">
        <v>1</v>
      </c>
      <c r="BY26">
        <v>1</v>
      </c>
      <c r="CE26">
        <v>2</v>
      </c>
      <c r="CI26">
        <v>1</v>
      </c>
      <c r="CN26">
        <v>1</v>
      </c>
      <c r="CO26">
        <v>1</v>
      </c>
      <c r="CP26">
        <v>1</v>
      </c>
      <c r="CU26">
        <v>1</v>
      </c>
      <c r="CW26">
        <v>1</v>
      </c>
      <c r="DA26">
        <v>1</v>
      </c>
      <c r="DD26">
        <v>1</v>
      </c>
      <c r="DG26">
        <v>1</v>
      </c>
      <c r="DI26">
        <v>1</v>
      </c>
      <c r="DK26">
        <v>1</v>
      </c>
      <c r="DN26">
        <v>1</v>
      </c>
      <c r="DR26">
        <v>1</v>
      </c>
      <c r="DS26">
        <v>1</v>
      </c>
      <c r="EC26">
        <v>1</v>
      </c>
      <c r="EG26">
        <v>1</v>
      </c>
      <c r="EK26">
        <v>1</v>
      </c>
      <c r="EL26">
        <v>1</v>
      </c>
      <c r="EM26">
        <v>1</v>
      </c>
      <c r="EQ26">
        <v>1</v>
      </c>
      <c r="ER26">
        <v>1</v>
      </c>
      <c r="ES26">
        <v>1</v>
      </c>
      <c r="EW26">
        <v>1</v>
      </c>
      <c r="FA26">
        <v>1</v>
      </c>
      <c r="FC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V26">
        <v>1</v>
      </c>
      <c r="FW26">
        <v>1</v>
      </c>
      <c r="FX26">
        <v>1</v>
      </c>
      <c r="GB26">
        <v>2</v>
      </c>
      <c r="GD26">
        <v>1</v>
      </c>
      <c r="GH26">
        <v>1</v>
      </c>
      <c r="GI26" s="3">
        <f t="shared" si="3"/>
        <v>58</v>
      </c>
    </row>
    <row r="27" spans="1:191" x14ac:dyDescent="0.3">
      <c r="A27" s="3" t="s">
        <v>4</v>
      </c>
    </row>
    <row r="28" spans="1:191" x14ac:dyDescent="0.3">
      <c r="A28" s="3">
        <v>3</v>
      </c>
      <c r="T28">
        <v>1</v>
      </c>
      <c r="BA28">
        <v>1</v>
      </c>
      <c r="CF28">
        <v>1</v>
      </c>
      <c r="CG28">
        <v>1</v>
      </c>
      <c r="DK28">
        <v>1</v>
      </c>
      <c r="DZ28">
        <v>1</v>
      </c>
      <c r="FF28">
        <v>1</v>
      </c>
      <c r="FQ28">
        <v>1</v>
      </c>
      <c r="FR28">
        <v>1</v>
      </c>
      <c r="GI28" s="3">
        <f t="shared" ref="GI28:GI35" si="4">SUM(B28:GH28)</f>
        <v>9</v>
      </c>
    </row>
    <row r="29" spans="1:191" x14ac:dyDescent="0.3">
      <c r="A29" s="3">
        <v>7</v>
      </c>
      <c r="AR29">
        <v>1</v>
      </c>
      <c r="BF29">
        <v>1</v>
      </c>
      <c r="BI29">
        <v>1</v>
      </c>
      <c r="BN29">
        <v>1</v>
      </c>
      <c r="EF29">
        <v>1</v>
      </c>
      <c r="EX29">
        <v>1</v>
      </c>
      <c r="FC29">
        <v>1</v>
      </c>
      <c r="FD29">
        <v>1</v>
      </c>
      <c r="GE29">
        <v>1</v>
      </c>
      <c r="GI29" s="3">
        <f t="shared" si="4"/>
        <v>9</v>
      </c>
    </row>
    <row r="30" spans="1:191" x14ac:dyDescent="0.3">
      <c r="A30" s="3">
        <v>8</v>
      </c>
      <c r="O30">
        <v>1</v>
      </c>
      <c r="P30">
        <v>1</v>
      </c>
      <c r="W30">
        <v>1</v>
      </c>
      <c r="AE30">
        <v>1</v>
      </c>
      <c r="AR30">
        <v>1</v>
      </c>
      <c r="AS30">
        <v>1</v>
      </c>
      <c r="AT30">
        <v>1</v>
      </c>
      <c r="AW30">
        <v>1</v>
      </c>
      <c r="BA30">
        <v>1</v>
      </c>
      <c r="BF30">
        <v>1</v>
      </c>
      <c r="BN30">
        <v>1</v>
      </c>
      <c r="BU30">
        <v>1</v>
      </c>
      <c r="BY30">
        <v>1</v>
      </c>
      <c r="CF30">
        <v>1</v>
      </c>
      <c r="CG30">
        <v>1</v>
      </c>
      <c r="CI30">
        <v>1</v>
      </c>
      <c r="CJ30">
        <v>1</v>
      </c>
      <c r="CO30">
        <v>1</v>
      </c>
      <c r="CR30">
        <v>1</v>
      </c>
      <c r="CU30">
        <v>1</v>
      </c>
      <c r="CZ30">
        <v>1</v>
      </c>
      <c r="DD30">
        <v>1</v>
      </c>
      <c r="DE30">
        <v>1</v>
      </c>
      <c r="DI30">
        <v>1</v>
      </c>
      <c r="DN30">
        <v>1</v>
      </c>
      <c r="DO30">
        <v>1</v>
      </c>
      <c r="DP30">
        <v>1</v>
      </c>
      <c r="DU30">
        <v>1</v>
      </c>
      <c r="DV30">
        <v>1</v>
      </c>
      <c r="DZ30">
        <v>1</v>
      </c>
      <c r="EH30">
        <v>1</v>
      </c>
      <c r="EK30">
        <v>1</v>
      </c>
      <c r="EL30">
        <v>1</v>
      </c>
      <c r="EM30">
        <v>1</v>
      </c>
      <c r="EP30">
        <v>1</v>
      </c>
      <c r="ER30">
        <v>1</v>
      </c>
      <c r="ET30">
        <v>1</v>
      </c>
      <c r="EX30">
        <v>1</v>
      </c>
      <c r="FI30">
        <v>1</v>
      </c>
      <c r="FL30">
        <v>1</v>
      </c>
      <c r="FM30">
        <v>1</v>
      </c>
      <c r="FN30">
        <v>1</v>
      </c>
      <c r="FQ30">
        <v>1</v>
      </c>
      <c r="FR30">
        <v>1</v>
      </c>
      <c r="GI30" s="3">
        <f t="shared" si="4"/>
        <v>44</v>
      </c>
    </row>
    <row r="31" spans="1:191" x14ac:dyDescent="0.3">
      <c r="A31" s="3">
        <v>15</v>
      </c>
      <c r="DF31">
        <v>1</v>
      </c>
      <c r="FQ31">
        <v>1</v>
      </c>
      <c r="GI31" s="3">
        <f t="shared" si="4"/>
        <v>2</v>
      </c>
    </row>
    <row r="32" spans="1:191" x14ac:dyDescent="0.3">
      <c r="A32" s="3">
        <v>18</v>
      </c>
      <c r="C32">
        <v>1</v>
      </c>
      <c r="K32">
        <v>1</v>
      </c>
      <c r="BF32">
        <v>1</v>
      </c>
      <c r="BH32">
        <v>1</v>
      </c>
      <c r="BI32">
        <v>1</v>
      </c>
      <c r="BN32">
        <v>1</v>
      </c>
      <c r="BW32">
        <v>1</v>
      </c>
      <c r="CT32">
        <v>1</v>
      </c>
      <c r="CX32">
        <v>1</v>
      </c>
      <c r="DA32">
        <v>1</v>
      </c>
      <c r="DP32">
        <v>1</v>
      </c>
      <c r="DZ32">
        <v>1</v>
      </c>
      <c r="EC32">
        <v>1</v>
      </c>
      <c r="EH32">
        <v>1</v>
      </c>
      <c r="FO32">
        <v>1</v>
      </c>
      <c r="GI32" s="3">
        <f t="shared" si="4"/>
        <v>15</v>
      </c>
    </row>
    <row r="33" spans="1:191" x14ac:dyDescent="0.3">
      <c r="A33" s="3">
        <v>19</v>
      </c>
      <c r="K33">
        <v>1</v>
      </c>
      <c r="AK33">
        <v>1</v>
      </c>
      <c r="AR33">
        <v>1</v>
      </c>
      <c r="AS33">
        <v>1</v>
      </c>
      <c r="AV33">
        <v>1</v>
      </c>
      <c r="AW33">
        <v>1</v>
      </c>
      <c r="AY33">
        <v>1</v>
      </c>
      <c r="BG33">
        <v>1</v>
      </c>
      <c r="BN33">
        <v>1</v>
      </c>
      <c r="BW33">
        <v>1</v>
      </c>
      <c r="BY33">
        <v>1</v>
      </c>
      <c r="CF33">
        <v>1</v>
      </c>
      <c r="CI33">
        <v>1</v>
      </c>
      <c r="CK33">
        <v>1</v>
      </c>
      <c r="CR33">
        <v>1</v>
      </c>
      <c r="DO33">
        <v>1</v>
      </c>
      <c r="DP33">
        <v>1</v>
      </c>
      <c r="EX33">
        <v>1</v>
      </c>
      <c r="FN33">
        <v>1</v>
      </c>
      <c r="FP33">
        <v>1</v>
      </c>
      <c r="GI33" s="3">
        <f t="shared" si="4"/>
        <v>20</v>
      </c>
    </row>
    <row r="34" spans="1:191" x14ac:dyDescent="0.3">
      <c r="A34" s="3">
        <v>20</v>
      </c>
      <c r="H34">
        <v>1</v>
      </c>
      <c r="L34">
        <v>1</v>
      </c>
      <c r="AK34">
        <v>1</v>
      </c>
      <c r="AR34">
        <v>1</v>
      </c>
      <c r="AY34">
        <v>1</v>
      </c>
      <c r="BA34">
        <v>1</v>
      </c>
      <c r="BF34">
        <v>1</v>
      </c>
      <c r="BI34">
        <v>1</v>
      </c>
      <c r="BM34">
        <v>1</v>
      </c>
      <c r="BY34">
        <v>1</v>
      </c>
      <c r="CJ34">
        <v>1</v>
      </c>
      <c r="CR34">
        <v>1</v>
      </c>
      <c r="CS34">
        <v>1</v>
      </c>
      <c r="CU34">
        <v>1</v>
      </c>
      <c r="DC34">
        <v>1</v>
      </c>
      <c r="DI34">
        <v>1</v>
      </c>
      <c r="DK34">
        <v>1</v>
      </c>
      <c r="DZ34">
        <v>1</v>
      </c>
      <c r="EC34">
        <v>1</v>
      </c>
      <c r="FK34">
        <v>1</v>
      </c>
      <c r="GI34" s="3">
        <f t="shared" si="4"/>
        <v>20</v>
      </c>
    </row>
    <row r="35" spans="1:191" x14ac:dyDescent="0.3">
      <c r="A35" s="3">
        <v>21</v>
      </c>
      <c r="B35">
        <v>1</v>
      </c>
      <c r="F35">
        <v>1</v>
      </c>
      <c r="L35">
        <v>1</v>
      </c>
      <c r="M35">
        <v>1</v>
      </c>
      <c r="O35">
        <v>1</v>
      </c>
      <c r="T35">
        <v>1</v>
      </c>
      <c r="W35">
        <v>1</v>
      </c>
      <c r="AG35">
        <v>1</v>
      </c>
      <c r="AK35">
        <v>1</v>
      </c>
      <c r="AO35">
        <v>1</v>
      </c>
      <c r="AS35">
        <v>1</v>
      </c>
      <c r="AY35">
        <v>1</v>
      </c>
      <c r="BI35">
        <v>1</v>
      </c>
      <c r="BM35">
        <v>1</v>
      </c>
      <c r="BR35">
        <v>1</v>
      </c>
      <c r="BS35">
        <v>1</v>
      </c>
      <c r="BY35">
        <v>1</v>
      </c>
      <c r="CD35">
        <v>1</v>
      </c>
      <c r="CF35">
        <v>1</v>
      </c>
      <c r="CI35">
        <v>1</v>
      </c>
      <c r="CO35">
        <v>1</v>
      </c>
      <c r="CS35">
        <v>1</v>
      </c>
      <c r="CT35">
        <v>1</v>
      </c>
      <c r="DA35">
        <v>1</v>
      </c>
      <c r="DD35">
        <v>1</v>
      </c>
      <c r="DP35">
        <v>1</v>
      </c>
      <c r="DU35">
        <v>1</v>
      </c>
      <c r="DV35">
        <v>1</v>
      </c>
      <c r="DZ35">
        <v>1</v>
      </c>
      <c r="EA35">
        <v>1</v>
      </c>
      <c r="EB35">
        <v>1</v>
      </c>
      <c r="EK35">
        <v>1</v>
      </c>
      <c r="ES35">
        <v>1</v>
      </c>
      <c r="ET35">
        <v>1</v>
      </c>
      <c r="FA35">
        <v>1</v>
      </c>
      <c r="FF35">
        <v>1</v>
      </c>
      <c r="FH35">
        <v>1</v>
      </c>
      <c r="FK35">
        <v>1</v>
      </c>
      <c r="FO35">
        <v>1</v>
      </c>
      <c r="FQ35">
        <v>1</v>
      </c>
      <c r="FS35">
        <v>1</v>
      </c>
      <c r="FW35">
        <v>1</v>
      </c>
      <c r="GE35">
        <v>1</v>
      </c>
      <c r="GI35" s="3">
        <f t="shared" si="4"/>
        <v>43</v>
      </c>
    </row>
    <row r="36" spans="1:191" x14ac:dyDescent="0.3">
      <c r="A36" s="3" t="s">
        <v>5</v>
      </c>
    </row>
    <row r="37" spans="1:191" x14ac:dyDescent="0.3">
      <c r="A37" s="3">
        <v>10</v>
      </c>
      <c r="G37">
        <v>1</v>
      </c>
      <c r="P37">
        <v>1</v>
      </c>
      <c r="T37">
        <v>1</v>
      </c>
      <c r="AH37">
        <v>1</v>
      </c>
      <c r="AK37">
        <v>1</v>
      </c>
      <c r="AR37">
        <v>1</v>
      </c>
      <c r="AS37">
        <v>1</v>
      </c>
      <c r="BZ37">
        <v>1</v>
      </c>
      <c r="CG37">
        <v>1</v>
      </c>
      <c r="CR37">
        <v>1</v>
      </c>
      <c r="DG37">
        <v>1</v>
      </c>
      <c r="FQ37">
        <v>1</v>
      </c>
      <c r="FR37">
        <v>1</v>
      </c>
      <c r="FU37">
        <v>1</v>
      </c>
      <c r="FZ37">
        <v>1</v>
      </c>
      <c r="GG37">
        <v>1</v>
      </c>
      <c r="GI37" s="3">
        <f t="shared" ref="GI37:GI46" si="5">SUM(B37:GH37)</f>
        <v>16</v>
      </c>
    </row>
    <row r="38" spans="1:191" x14ac:dyDescent="0.3">
      <c r="A38" s="3">
        <v>12</v>
      </c>
      <c r="B38">
        <v>1</v>
      </c>
      <c r="T38">
        <v>1</v>
      </c>
      <c r="W38">
        <v>1</v>
      </c>
      <c r="AR38">
        <v>1</v>
      </c>
      <c r="BN38">
        <v>1</v>
      </c>
      <c r="BS38">
        <v>1</v>
      </c>
      <c r="BZ38">
        <v>1</v>
      </c>
      <c r="CF38">
        <v>1</v>
      </c>
      <c r="CJ38">
        <v>1</v>
      </c>
      <c r="CR38">
        <v>1</v>
      </c>
      <c r="DW38">
        <v>1</v>
      </c>
      <c r="DY38">
        <v>1</v>
      </c>
      <c r="DZ38">
        <v>1</v>
      </c>
      <c r="EM38">
        <v>1</v>
      </c>
      <c r="EQ38">
        <v>1</v>
      </c>
      <c r="FG38">
        <v>1</v>
      </c>
      <c r="FQ38">
        <v>1</v>
      </c>
      <c r="FR38">
        <v>1</v>
      </c>
      <c r="GG38">
        <v>1</v>
      </c>
      <c r="GI38" s="3">
        <f t="shared" si="5"/>
        <v>19</v>
      </c>
    </row>
    <row r="39" spans="1:191" x14ac:dyDescent="0.3">
      <c r="A39" s="3">
        <v>18</v>
      </c>
      <c r="T39">
        <v>1</v>
      </c>
      <c r="AX39">
        <v>1</v>
      </c>
      <c r="BI39">
        <v>1</v>
      </c>
      <c r="DA39">
        <v>1</v>
      </c>
      <c r="GI39" s="3">
        <f t="shared" si="5"/>
        <v>4</v>
      </c>
    </row>
    <row r="40" spans="1:191" x14ac:dyDescent="0.3">
      <c r="A40" s="3">
        <v>19</v>
      </c>
      <c r="C40">
        <v>1</v>
      </c>
      <c r="T40">
        <v>1</v>
      </c>
      <c r="AF40">
        <v>1</v>
      </c>
      <c r="AS40">
        <v>1</v>
      </c>
      <c r="AX40">
        <v>1</v>
      </c>
      <c r="BR40">
        <v>1</v>
      </c>
      <c r="CF40">
        <v>1</v>
      </c>
      <c r="CH40">
        <v>1</v>
      </c>
      <c r="DF40">
        <v>1</v>
      </c>
      <c r="DK40">
        <v>1</v>
      </c>
      <c r="DW40">
        <v>1</v>
      </c>
      <c r="DZ40">
        <v>1</v>
      </c>
      <c r="EG40">
        <v>1</v>
      </c>
      <c r="EH40">
        <v>1</v>
      </c>
      <c r="FQ40">
        <v>1</v>
      </c>
      <c r="FR40">
        <v>1</v>
      </c>
      <c r="FY40">
        <v>1</v>
      </c>
      <c r="GA40">
        <v>1</v>
      </c>
      <c r="GI40" s="3">
        <f t="shared" si="5"/>
        <v>18</v>
      </c>
    </row>
    <row r="41" spans="1:191" x14ac:dyDescent="0.3">
      <c r="A41" s="3">
        <v>20</v>
      </c>
      <c r="G41">
        <v>1</v>
      </c>
      <c r="T41">
        <v>1</v>
      </c>
      <c r="AR41">
        <v>1</v>
      </c>
      <c r="AW41">
        <v>1</v>
      </c>
      <c r="AY41">
        <v>1</v>
      </c>
      <c r="BM41">
        <v>1</v>
      </c>
      <c r="BN41">
        <v>1</v>
      </c>
      <c r="CE41">
        <v>1</v>
      </c>
      <c r="DN41">
        <v>1</v>
      </c>
      <c r="DP41">
        <v>1</v>
      </c>
      <c r="DU41">
        <v>1</v>
      </c>
      <c r="FC41">
        <v>1</v>
      </c>
      <c r="FD41">
        <v>1</v>
      </c>
      <c r="FR41">
        <v>1</v>
      </c>
      <c r="GI41" s="3">
        <f t="shared" si="5"/>
        <v>14</v>
      </c>
    </row>
    <row r="42" spans="1:191" x14ac:dyDescent="0.3">
      <c r="A42" s="3">
        <v>21</v>
      </c>
      <c r="V42">
        <v>1</v>
      </c>
      <c r="W42">
        <v>1</v>
      </c>
      <c r="BM42">
        <v>1</v>
      </c>
      <c r="BN42">
        <v>1</v>
      </c>
      <c r="BY42">
        <v>1</v>
      </c>
      <c r="CE42">
        <v>1</v>
      </c>
      <c r="CF42">
        <v>1</v>
      </c>
      <c r="CT42">
        <v>1</v>
      </c>
      <c r="CW42">
        <v>1</v>
      </c>
      <c r="DI42">
        <v>1</v>
      </c>
      <c r="DV42">
        <v>1</v>
      </c>
      <c r="FR42">
        <v>1</v>
      </c>
      <c r="FX42">
        <v>1</v>
      </c>
      <c r="GI42" s="3">
        <f t="shared" si="5"/>
        <v>13</v>
      </c>
    </row>
    <row r="43" spans="1:191" x14ac:dyDescent="0.3">
      <c r="A43" s="3">
        <v>22</v>
      </c>
      <c r="T43">
        <v>1</v>
      </c>
      <c r="U43">
        <v>1</v>
      </c>
      <c r="W43">
        <v>1</v>
      </c>
      <c r="BW43">
        <v>1</v>
      </c>
      <c r="CR43">
        <v>1</v>
      </c>
      <c r="CS43">
        <v>1</v>
      </c>
      <c r="DF43">
        <v>1</v>
      </c>
      <c r="DN43">
        <v>1</v>
      </c>
      <c r="DU43">
        <v>1</v>
      </c>
      <c r="EB43">
        <v>1</v>
      </c>
      <c r="EK43">
        <v>1</v>
      </c>
      <c r="FG43">
        <v>1</v>
      </c>
      <c r="FQ43">
        <v>1</v>
      </c>
      <c r="FX43">
        <v>1</v>
      </c>
      <c r="GD43">
        <v>1</v>
      </c>
      <c r="GI43" s="3">
        <f t="shared" si="5"/>
        <v>15</v>
      </c>
    </row>
    <row r="44" spans="1:191" x14ac:dyDescent="0.3">
      <c r="A44" s="3">
        <v>23</v>
      </c>
      <c r="B44">
        <v>1</v>
      </c>
      <c r="I44">
        <v>1</v>
      </c>
      <c r="Q44">
        <v>1</v>
      </c>
      <c r="T44">
        <v>1</v>
      </c>
      <c r="W44">
        <v>1</v>
      </c>
      <c r="AX44">
        <v>1</v>
      </c>
      <c r="BM44">
        <v>1</v>
      </c>
      <c r="CE44">
        <v>1</v>
      </c>
      <c r="CF44">
        <v>1</v>
      </c>
      <c r="CR44">
        <v>1</v>
      </c>
      <c r="CW44">
        <v>1</v>
      </c>
      <c r="DK44">
        <v>1</v>
      </c>
      <c r="DU44">
        <v>1</v>
      </c>
      <c r="DZ44">
        <v>1</v>
      </c>
      <c r="EM44">
        <v>1</v>
      </c>
      <c r="EQ44">
        <v>1</v>
      </c>
      <c r="EZ44">
        <v>1</v>
      </c>
      <c r="FG44">
        <v>1</v>
      </c>
      <c r="FO44">
        <v>1</v>
      </c>
      <c r="FQ44">
        <v>1</v>
      </c>
      <c r="GI44" s="3">
        <f t="shared" si="5"/>
        <v>20</v>
      </c>
    </row>
    <row r="45" spans="1:191" x14ac:dyDescent="0.3">
      <c r="A45" s="3">
        <v>24</v>
      </c>
      <c r="E45">
        <v>1</v>
      </c>
      <c r="Q45">
        <v>1</v>
      </c>
      <c r="T45">
        <v>1</v>
      </c>
      <c r="V45">
        <v>1</v>
      </c>
      <c r="W45">
        <v>1</v>
      </c>
      <c r="AB45">
        <v>1</v>
      </c>
      <c r="AI45">
        <v>1</v>
      </c>
      <c r="AR45">
        <v>1</v>
      </c>
      <c r="AS45">
        <v>1</v>
      </c>
      <c r="AV45">
        <v>1</v>
      </c>
      <c r="AX45">
        <v>1</v>
      </c>
      <c r="BM45">
        <v>1</v>
      </c>
      <c r="BN45">
        <v>1</v>
      </c>
      <c r="CE45">
        <v>1</v>
      </c>
      <c r="CF45">
        <v>1</v>
      </c>
      <c r="CJ45">
        <v>1</v>
      </c>
      <c r="CM45">
        <v>1</v>
      </c>
      <c r="CR45">
        <v>1</v>
      </c>
      <c r="CS45">
        <v>1</v>
      </c>
      <c r="CU45">
        <v>1</v>
      </c>
      <c r="CY45">
        <v>1</v>
      </c>
      <c r="DD45">
        <v>1</v>
      </c>
      <c r="DK45">
        <v>1</v>
      </c>
      <c r="DP45">
        <v>1</v>
      </c>
      <c r="DU45">
        <v>1</v>
      </c>
      <c r="EC45">
        <v>1</v>
      </c>
      <c r="FA45">
        <v>1</v>
      </c>
      <c r="FI45">
        <v>1</v>
      </c>
      <c r="FP45">
        <v>1</v>
      </c>
      <c r="FR45">
        <v>1</v>
      </c>
      <c r="GH45">
        <v>1</v>
      </c>
      <c r="GI45" s="3">
        <f t="shared" si="5"/>
        <v>31</v>
      </c>
    </row>
    <row r="46" spans="1:191" x14ac:dyDescent="0.3">
      <c r="A46" s="3">
        <v>25</v>
      </c>
      <c r="B46">
        <v>1</v>
      </c>
      <c r="T46">
        <v>1</v>
      </c>
      <c r="W46">
        <v>1</v>
      </c>
      <c r="AK46">
        <v>1</v>
      </c>
      <c r="AO46">
        <v>1</v>
      </c>
      <c r="AS46">
        <v>1</v>
      </c>
      <c r="AU46">
        <v>1</v>
      </c>
      <c r="BA46">
        <v>1</v>
      </c>
      <c r="BB46">
        <v>1</v>
      </c>
      <c r="BC46">
        <v>1</v>
      </c>
      <c r="BI46">
        <v>1</v>
      </c>
      <c r="BM46">
        <v>1</v>
      </c>
      <c r="BS46">
        <v>1</v>
      </c>
      <c r="BX46">
        <v>1</v>
      </c>
      <c r="BY46">
        <v>1</v>
      </c>
      <c r="CF46">
        <v>1</v>
      </c>
      <c r="CQ46">
        <v>1</v>
      </c>
      <c r="CR46">
        <v>1</v>
      </c>
      <c r="CW46">
        <v>1</v>
      </c>
      <c r="DA46">
        <v>1</v>
      </c>
      <c r="DG46">
        <v>1</v>
      </c>
      <c r="DI46">
        <v>1</v>
      </c>
      <c r="DJ46">
        <v>1</v>
      </c>
      <c r="DN46">
        <v>1</v>
      </c>
      <c r="DS46">
        <v>1</v>
      </c>
      <c r="DU46">
        <v>1</v>
      </c>
      <c r="DV46">
        <v>1</v>
      </c>
      <c r="DX46">
        <v>1</v>
      </c>
      <c r="DZ46">
        <v>1</v>
      </c>
      <c r="ED46">
        <v>1</v>
      </c>
      <c r="EL46">
        <v>1</v>
      </c>
      <c r="EP46">
        <v>1</v>
      </c>
      <c r="EQ46">
        <v>1</v>
      </c>
      <c r="FA46">
        <v>1</v>
      </c>
      <c r="FL46">
        <v>1</v>
      </c>
      <c r="FR46">
        <v>1</v>
      </c>
      <c r="FW46">
        <v>1</v>
      </c>
      <c r="FZ46">
        <v>1</v>
      </c>
      <c r="GG46">
        <v>1</v>
      </c>
      <c r="GI46" s="3">
        <f t="shared" si="5"/>
        <v>39</v>
      </c>
    </row>
    <row r="47" spans="1:191" x14ac:dyDescent="0.3">
      <c r="A47" s="3" t="s">
        <v>6</v>
      </c>
    </row>
    <row r="48" spans="1:191" x14ac:dyDescent="0.3">
      <c r="A48" s="3">
        <v>7</v>
      </c>
      <c r="G48">
        <v>1</v>
      </c>
      <c r="N48">
        <v>1</v>
      </c>
      <c r="T48">
        <v>1</v>
      </c>
      <c r="AB48">
        <v>1</v>
      </c>
      <c r="AS48">
        <v>1</v>
      </c>
      <c r="AY48">
        <v>1</v>
      </c>
      <c r="BA48">
        <v>1</v>
      </c>
      <c r="BL48">
        <v>1</v>
      </c>
      <c r="BM48">
        <v>1</v>
      </c>
      <c r="BY48">
        <v>1</v>
      </c>
      <c r="CB48">
        <v>1</v>
      </c>
      <c r="CF48">
        <v>1</v>
      </c>
      <c r="CG48">
        <v>1</v>
      </c>
      <c r="CY48">
        <v>1</v>
      </c>
      <c r="DL48">
        <v>2</v>
      </c>
      <c r="DM48">
        <v>1</v>
      </c>
      <c r="DN48">
        <v>1</v>
      </c>
      <c r="DP48">
        <v>1</v>
      </c>
      <c r="DU48">
        <v>2</v>
      </c>
      <c r="DZ48">
        <v>1</v>
      </c>
      <c r="EK48">
        <v>1</v>
      </c>
      <c r="EU48">
        <v>1</v>
      </c>
      <c r="EX48">
        <v>1</v>
      </c>
      <c r="FO48">
        <v>1</v>
      </c>
      <c r="FR48">
        <v>1</v>
      </c>
      <c r="GC48">
        <v>1</v>
      </c>
      <c r="GI48" s="3">
        <f t="shared" ref="GI48:GI51" si="6">SUM(B48:GH48)</f>
        <v>28</v>
      </c>
    </row>
    <row r="49" spans="1:191" x14ac:dyDescent="0.3">
      <c r="A49" s="3">
        <v>10</v>
      </c>
      <c r="E49">
        <v>1</v>
      </c>
      <c r="W49">
        <v>1</v>
      </c>
      <c r="Y49">
        <v>1</v>
      </c>
      <c r="AI49">
        <v>1</v>
      </c>
      <c r="BV49">
        <v>1</v>
      </c>
      <c r="CE49">
        <v>1</v>
      </c>
      <c r="CF49">
        <v>1</v>
      </c>
      <c r="CH49">
        <v>1</v>
      </c>
      <c r="CI49">
        <v>1</v>
      </c>
      <c r="CU49">
        <v>1</v>
      </c>
      <c r="DA49">
        <v>1</v>
      </c>
      <c r="DI49">
        <v>1</v>
      </c>
      <c r="DL49">
        <v>1</v>
      </c>
      <c r="DW49">
        <v>1</v>
      </c>
      <c r="EQ49">
        <v>1</v>
      </c>
      <c r="FA49">
        <v>1</v>
      </c>
      <c r="FG49">
        <v>1</v>
      </c>
      <c r="FP49">
        <v>1</v>
      </c>
      <c r="FR49">
        <v>1</v>
      </c>
      <c r="GI49" s="3">
        <f t="shared" si="6"/>
        <v>19</v>
      </c>
    </row>
    <row r="50" spans="1:191" x14ac:dyDescent="0.3">
      <c r="A50" s="3">
        <v>14</v>
      </c>
      <c r="E50">
        <v>1</v>
      </c>
      <c r="H50">
        <v>1</v>
      </c>
      <c r="N50">
        <v>1</v>
      </c>
      <c r="P50">
        <v>1</v>
      </c>
      <c r="R50">
        <v>1</v>
      </c>
      <c r="U50">
        <v>1</v>
      </c>
      <c r="W50">
        <v>1</v>
      </c>
      <c r="X50">
        <v>1</v>
      </c>
      <c r="AG50">
        <v>1</v>
      </c>
      <c r="AQ50">
        <v>1</v>
      </c>
      <c r="AT50">
        <v>1</v>
      </c>
      <c r="AW50">
        <v>1</v>
      </c>
      <c r="AY50">
        <v>1</v>
      </c>
      <c r="BB50">
        <v>1</v>
      </c>
      <c r="BC50">
        <v>1</v>
      </c>
      <c r="BF50">
        <v>1</v>
      </c>
      <c r="BH50">
        <v>1</v>
      </c>
      <c r="BI50">
        <v>1</v>
      </c>
      <c r="BL50">
        <v>1</v>
      </c>
      <c r="BM50">
        <v>1</v>
      </c>
      <c r="BN50">
        <v>1</v>
      </c>
      <c r="BS50">
        <v>1</v>
      </c>
      <c r="BU50">
        <v>1</v>
      </c>
      <c r="BV50">
        <v>1</v>
      </c>
      <c r="BW50">
        <v>1</v>
      </c>
      <c r="BY50">
        <v>1</v>
      </c>
      <c r="CC50">
        <v>1</v>
      </c>
      <c r="CF50">
        <v>1</v>
      </c>
      <c r="CH50">
        <v>1</v>
      </c>
      <c r="CI50">
        <v>1</v>
      </c>
      <c r="CL50">
        <v>1</v>
      </c>
      <c r="CQ50">
        <v>1</v>
      </c>
      <c r="CU50">
        <v>1</v>
      </c>
      <c r="CV50">
        <v>1</v>
      </c>
      <c r="CW50">
        <v>1</v>
      </c>
      <c r="CX50">
        <v>1</v>
      </c>
      <c r="DA50">
        <v>1</v>
      </c>
      <c r="DF50">
        <v>2</v>
      </c>
      <c r="DG50">
        <v>1</v>
      </c>
      <c r="DI50">
        <v>1</v>
      </c>
      <c r="DN50">
        <v>1</v>
      </c>
      <c r="DO50">
        <v>1</v>
      </c>
      <c r="DS50">
        <v>1</v>
      </c>
      <c r="DU50">
        <v>1</v>
      </c>
      <c r="DW50">
        <v>1</v>
      </c>
      <c r="EB50">
        <v>1</v>
      </c>
      <c r="EC50">
        <v>1</v>
      </c>
      <c r="ED50">
        <v>1</v>
      </c>
      <c r="EI50">
        <v>1</v>
      </c>
      <c r="EK50">
        <v>1</v>
      </c>
      <c r="EP50">
        <v>1</v>
      </c>
      <c r="ER50">
        <v>1</v>
      </c>
      <c r="ES50">
        <v>1</v>
      </c>
      <c r="ET50">
        <v>1</v>
      </c>
      <c r="EW50">
        <v>1</v>
      </c>
      <c r="EX50">
        <v>1</v>
      </c>
      <c r="FA50">
        <v>1</v>
      </c>
      <c r="FB50">
        <v>1</v>
      </c>
      <c r="FE50">
        <v>1</v>
      </c>
      <c r="FG50">
        <v>1</v>
      </c>
      <c r="FH50">
        <v>1</v>
      </c>
      <c r="FK50">
        <v>1</v>
      </c>
      <c r="FL50">
        <v>1</v>
      </c>
      <c r="FM50">
        <v>1</v>
      </c>
      <c r="FN50">
        <v>1</v>
      </c>
      <c r="FO50">
        <v>1</v>
      </c>
      <c r="FQ50">
        <v>1</v>
      </c>
      <c r="FR50">
        <v>1</v>
      </c>
      <c r="FS50">
        <v>1</v>
      </c>
      <c r="FX50">
        <v>1</v>
      </c>
      <c r="GB50">
        <v>1</v>
      </c>
      <c r="GF50">
        <v>1</v>
      </c>
      <c r="GI50" s="3">
        <f t="shared" si="6"/>
        <v>73</v>
      </c>
    </row>
    <row r="51" spans="1:191" x14ac:dyDescent="0.3">
      <c r="A51" s="3">
        <v>18</v>
      </c>
      <c r="E51">
        <v>1</v>
      </c>
      <c r="X51">
        <v>1</v>
      </c>
      <c r="AH51">
        <v>1</v>
      </c>
      <c r="AI51">
        <v>1</v>
      </c>
      <c r="AK51">
        <v>1</v>
      </c>
      <c r="AO51">
        <v>1</v>
      </c>
      <c r="AS51">
        <v>1</v>
      </c>
      <c r="AW51">
        <v>1</v>
      </c>
      <c r="AY51">
        <v>1</v>
      </c>
      <c r="BI51">
        <v>1</v>
      </c>
      <c r="BU51">
        <v>1</v>
      </c>
      <c r="BW51">
        <v>1</v>
      </c>
      <c r="CI51">
        <v>1</v>
      </c>
      <c r="CS51">
        <v>1</v>
      </c>
      <c r="DA51">
        <v>1</v>
      </c>
      <c r="DM51">
        <v>1</v>
      </c>
      <c r="DO51">
        <v>1</v>
      </c>
      <c r="EC51">
        <v>1</v>
      </c>
      <c r="EL51">
        <v>1</v>
      </c>
      <c r="EQ51">
        <v>1</v>
      </c>
      <c r="FJ51">
        <v>1</v>
      </c>
      <c r="FQ51">
        <v>1</v>
      </c>
      <c r="FR51">
        <v>1</v>
      </c>
      <c r="GH51">
        <v>1</v>
      </c>
      <c r="GI51" s="3">
        <f t="shared" si="6"/>
        <v>24</v>
      </c>
    </row>
    <row r="52" spans="1:191" x14ac:dyDescent="0.3">
      <c r="A52" s="3" t="s">
        <v>7</v>
      </c>
    </row>
    <row r="53" spans="1:191" x14ac:dyDescent="0.3">
      <c r="A53" s="3">
        <v>18</v>
      </c>
      <c r="D53">
        <v>1</v>
      </c>
      <c r="E53">
        <v>1</v>
      </c>
      <c r="I53">
        <v>1</v>
      </c>
      <c r="K53">
        <v>1</v>
      </c>
      <c r="L53">
        <v>1</v>
      </c>
      <c r="P53">
        <v>1</v>
      </c>
      <c r="Q53">
        <v>1</v>
      </c>
      <c r="T53">
        <v>1</v>
      </c>
      <c r="U53">
        <v>1</v>
      </c>
      <c r="V53">
        <v>1</v>
      </c>
      <c r="W53">
        <v>1</v>
      </c>
      <c r="AC53">
        <v>1</v>
      </c>
      <c r="AD53">
        <v>1</v>
      </c>
      <c r="AI53">
        <v>1</v>
      </c>
      <c r="AK53">
        <v>1</v>
      </c>
      <c r="AQ53">
        <v>1</v>
      </c>
      <c r="AS53">
        <v>1</v>
      </c>
      <c r="AW53">
        <v>1</v>
      </c>
      <c r="AX53">
        <v>1</v>
      </c>
      <c r="AY53">
        <v>1</v>
      </c>
      <c r="BA53">
        <v>1</v>
      </c>
      <c r="BF53">
        <v>1</v>
      </c>
      <c r="BI53">
        <v>1</v>
      </c>
      <c r="BK53">
        <v>1</v>
      </c>
      <c r="BL53">
        <v>1</v>
      </c>
      <c r="BM53">
        <v>1</v>
      </c>
      <c r="BT53">
        <v>1</v>
      </c>
      <c r="BW53">
        <v>1</v>
      </c>
      <c r="BX53">
        <v>1</v>
      </c>
      <c r="BY53">
        <v>1</v>
      </c>
      <c r="CD53">
        <v>1</v>
      </c>
      <c r="CE53">
        <v>1</v>
      </c>
      <c r="CG53">
        <v>1</v>
      </c>
      <c r="CO53">
        <v>1</v>
      </c>
      <c r="CS53">
        <v>1</v>
      </c>
      <c r="CT53">
        <v>1</v>
      </c>
      <c r="CU53">
        <v>1</v>
      </c>
      <c r="CX53">
        <v>1</v>
      </c>
      <c r="DC53">
        <v>1</v>
      </c>
      <c r="DF53">
        <v>2</v>
      </c>
      <c r="DI53">
        <v>1</v>
      </c>
      <c r="DK53">
        <v>1</v>
      </c>
      <c r="DM53">
        <v>1</v>
      </c>
      <c r="DN53">
        <v>1</v>
      </c>
      <c r="DO53">
        <v>1</v>
      </c>
      <c r="DQ53">
        <v>1</v>
      </c>
      <c r="DS53">
        <v>1</v>
      </c>
      <c r="DU53">
        <v>1</v>
      </c>
      <c r="DW53">
        <v>1</v>
      </c>
      <c r="DZ53">
        <v>1</v>
      </c>
      <c r="EA53">
        <v>1</v>
      </c>
      <c r="EB53">
        <v>1</v>
      </c>
      <c r="EC53">
        <v>1</v>
      </c>
      <c r="EG53">
        <v>1</v>
      </c>
      <c r="EI53">
        <v>1</v>
      </c>
      <c r="EJ53">
        <v>1</v>
      </c>
      <c r="EK53">
        <v>1</v>
      </c>
      <c r="EL53">
        <v>1</v>
      </c>
      <c r="EM53">
        <v>1</v>
      </c>
      <c r="EO53">
        <v>1</v>
      </c>
      <c r="EP53">
        <v>1</v>
      </c>
      <c r="EQ53">
        <v>1</v>
      </c>
      <c r="ES53">
        <v>1</v>
      </c>
      <c r="EU53">
        <v>1</v>
      </c>
      <c r="EW53">
        <v>1</v>
      </c>
      <c r="EX53">
        <v>1</v>
      </c>
      <c r="EZ53">
        <v>1</v>
      </c>
      <c r="FA53">
        <v>1</v>
      </c>
      <c r="FF53">
        <v>1</v>
      </c>
      <c r="FI53">
        <v>1</v>
      </c>
      <c r="FL53">
        <v>1</v>
      </c>
      <c r="FO53">
        <v>1</v>
      </c>
      <c r="FP53">
        <v>1</v>
      </c>
      <c r="FQ53">
        <v>1</v>
      </c>
      <c r="FR53">
        <v>1</v>
      </c>
      <c r="FT53">
        <v>1</v>
      </c>
      <c r="FW53">
        <v>1</v>
      </c>
      <c r="FX53">
        <v>1</v>
      </c>
      <c r="GD53">
        <v>1</v>
      </c>
      <c r="GI53" s="3">
        <f t="shared" ref="GI53:GI55" si="7">SUM(B53:GH53)</f>
        <v>80</v>
      </c>
    </row>
    <row r="54" spans="1:191" x14ac:dyDescent="0.3">
      <c r="A54" s="3">
        <v>19</v>
      </c>
      <c r="F54">
        <v>1</v>
      </c>
      <c r="G54">
        <v>1</v>
      </c>
      <c r="H54">
        <v>1</v>
      </c>
      <c r="I54">
        <v>1</v>
      </c>
      <c r="J54">
        <v>1</v>
      </c>
      <c r="L54">
        <v>1</v>
      </c>
      <c r="M54">
        <v>1</v>
      </c>
      <c r="N54">
        <v>1</v>
      </c>
      <c r="P54">
        <v>1</v>
      </c>
      <c r="Q54">
        <v>1</v>
      </c>
      <c r="R54">
        <v>1</v>
      </c>
      <c r="W54">
        <v>1</v>
      </c>
      <c r="AA54">
        <v>1</v>
      </c>
      <c r="AC54">
        <v>1</v>
      </c>
      <c r="AD54">
        <v>1</v>
      </c>
      <c r="AG54">
        <v>1</v>
      </c>
      <c r="AH54">
        <v>1</v>
      </c>
      <c r="AJ54">
        <v>1</v>
      </c>
      <c r="AK54">
        <v>1</v>
      </c>
      <c r="AN54">
        <v>1</v>
      </c>
      <c r="AQ54">
        <v>1</v>
      </c>
      <c r="AV54">
        <v>1</v>
      </c>
      <c r="AW54">
        <v>1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I54">
        <v>1</v>
      </c>
      <c r="BK54">
        <v>1</v>
      </c>
      <c r="BL54">
        <v>1</v>
      </c>
      <c r="BM54">
        <v>1</v>
      </c>
      <c r="BP54">
        <v>1</v>
      </c>
      <c r="BS54">
        <v>1</v>
      </c>
      <c r="BT54">
        <v>1</v>
      </c>
      <c r="BU54">
        <v>1</v>
      </c>
      <c r="BW54">
        <v>1</v>
      </c>
      <c r="BY54">
        <v>1</v>
      </c>
      <c r="BZ54">
        <v>1</v>
      </c>
      <c r="CG54">
        <v>1</v>
      </c>
      <c r="CO54">
        <v>1</v>
      </c>
      <c r="CQ54">
        <v>1</v>
      </c>
      <c r="CU54">
        <v>1</v>
      </c>
      <c r="CV54">
        <v>1</v>
      </c>
      <c r="CZ54">
        <v>1</v>
      </c>
      <c r="DA54">
        <v>1</v>
      </c>
      <c r="DD54">
        <v>1</v>
      </c>
      <c r="DI54">
        <v>1</v>
      </c>
      <c r="DJ54">
        <v>1</v>
      </c>
      <c r="DM54">
        <v>1</v>
      </c>
      <c r="DO54">
        <v>1</v>
      </c>
      <c r="DR54">
        <v>1</v>
      </c>
      <c r="DS54">
        <v>1</v>
      </c>
      <c r="DU54">
        <v>1</v>
      </c>
      <c r="DX54">
        <v>1</v>
      </c>
      <c r="DZ54">
        <v>1</v>
      </c>
      <c r="EA54">
        <v>1</v>
      </c>
      <c r="ED54">
        <v>1</v>
      </c>
      <c r="EG54">
        <v>1</v>
      </c>
      <c r="EH54">
        <v>1</v>
      </c>
      <c r="EJ54">
        <v>1</v>
      </c>
      <c r="EK54">
        <v>1</v>
      </c>
      <c r="EN54">
        <v>1</v>
      </c>
      <c r="EQ54">
        <v>1</v>
      </c>
      <c r="ES54">
        <v>1</v>
      </c>
      <c r="EV54">
        <v>1</v>
      </c>
      <c r="EW54">
        <v>1</v>
      </c>
      <c r="EX54">
        <v>1</v>
      </c>
      <c r="EZ54">
        <v>1</v>
      </c>
      <c r="FA54">
        <v>1</v>
      </c>
      <c r="FB54">
        <v>1</v>
      </c>
      <c r="FF54">
        <v>1</v>
      </c>
      <c r="FG54">
        <v>1</v>
      </c>
      <c r="FJ54">
        <v>1</v>
      </c>
      <c r="FM54">
        <v>1</v>
      </c>
      <c r="FQ54">
        <v>1</v>
      </c>
      <c r="FT54">
        <v>1</v>
      </c>
      <c r="FW54">
        <v>1</v>
      </c>
      <c r="FZ54">
        <v>1</v>
      </c>
      <c r="GA54">
        <v>1</v>
      </c>
      <c r="GB54">
        <v>1</v>
      </c>
      <c r="GF54">
        <v>1</v>
      </c>
      <c r="GG54">
        <v>1</v>
      </c>
      <c r="GI54" s="3">
        <f t="shared" si="7"/>
        <v>85</v>
      </c>
    </row>
    <row r="55" spans="1:191" x14ac:dyDescent="0.3">
      <c r="A55" s="3">
        <v>20</v>
      </c>
      <c r="L55">
        <v>1</v>
      </c>
      <c r="Q55">
        <v>1</v>
      </c>
      <c r="W55">
        <v>1</v>
      </c>
      <c r="AH55">
        <v>1</v>
      </c>
      <c r="AK55">
        <v>1</v>
      </c>
      <c r="AQ55">
        <v>1</v>
      </c>
      <c r="AR55">
        <v>1</v>
      </c>
      <c r="AW55">
        <v>1</v>
      </c>
      <c r="AY55">
        <v>1</v>
      </c>
      <c r="BK55">
        <v>1</v>
      </c>
      <c r="BT55">
        <v>1</v>
      </c>
      <c r="BY55">
        <v>1</v>
      </c>
      <c r="CE55">
        <v>1</v>
      </c>
      <c r="CM55">
        <v>1</v>
      </c>
      <c r="CO55">
        <v>1</v>
      </c>
      <c r="CR55">
        <v>1</v>
      </c>
      <c r="DU55">
        <v>1</v>
      </c>
      <c r="EC55">
        <v>1</v>
      </c>
      <c r="EG55">
        <v>1</v>
      </c>
      <c r="EQ55">
        <v>1</v>
      </c>
      <c r="ES55">
        <v>1</v>
      </c>
      <c r="FO55">
        <v>1</v>
      </c>
      <c r="FQ55">
        <v>1</v>
      </c>
      <c r="FZ55">
        <v>1</v>
      </c>
      <c r="GH55">
        <v>1</v>
      </c>
      <c r="GI55" s="3">
        <f t="shared" si="7"/>
        <v>25</v>
      </c>
    </row>
    <row r="56" spans="1:191" x14ac:dyDescent="0.3">
      <c r="A56" s="3" t="s">
        <v>8</v>
      </c>
    </row>
    <row r="57" spans="1:191" x14ac:dyDescent="0.3">
      <c r="A57" s="3">
        <v>7</v>
      </c>
      <c r="P57">
        <v>1</v>
      </c>
      <c r="AP57">
        <v>1</v>
      </c>
      <c r="AW57">
        <v>1</v>
      </c>
      <c r="BF57">
        <v>1</v>
      </c>
      <c r="CS57">
        <v>1</v>
      </c>
      <c r="CV57">
        <v>1</v>
      </c>
      <c r="DZ57">
        <v>1</v>
      </c>
      <c r="EF57">
        <v>1</v>
      </c>
      <c r="EN57">
        <v>1</v>
      </c>
      <c r="EZ57">
        <v>1</v>
      </c>
      <c r="FF57">
        <v>1</v>
      </c>
      <c r="FG57">
        <v>1</v>
      </c>
      <c r="FR57">
        <v>1</v>
      </c>
      <c r="FZ57">
        <v>1</v>
      </c>
      <c r="GI57" s="3">
        <f t="shared" ref="GI57:GI64" si="8">SUM(B57:GH57)</f>
        <v>14</v>
      </c>
    </row>
    <row r="58" spans="1:191" x14ac:dyDescent="0.3">
      <c r="A58" s="3">
        <v>9</v>
      </c>
      <c r="BN58">
        <v>1</v>
      </c>
      <c r="CC58">
        <v>1</v>
      </c>
      <c r="CT58">
        <v>1</v>
      </c>
      <c r="DZ58">
        <v>1</v>
      </c>
      <c r="FR58">
        <v>1</v>
      </c>
      <c r="GI58" s="3">
        <f t="shared" si="8"/>
        <v>5</v>
      </c>
    </row>
    <row r="59" spans="1:191" x14ac:dyDescent="0.3">
      <c r="A59" s="3">
        <v>18</v>
      </c>
      <c r="BC59">
        <v>1</v>
      </c>
      <c r="BF59">
        <v>1</v>
      </c>
      <c r="BI59">
        <v>1</v>
      </c>
      <c r="BL59">
        <v>1</v>
      </c>
      <c r="BN59">
        <v>1</v>
      </c>
      <c r="CM59">
        <v>1</v>
      </c>
      <c r="CR59">
        <v>1</v>
      </c>
      <c r="EN59">
        <v>1</v>
      </c>
      <c r="FA59">
        <v>1</v>
      </c>
      <c r="GI59" s="3">
        <f t="shared" si="8"/>
        <v>9</v>
      </c>
    </row>
    <row r="60" spans="1:191" x14ac:dyDescent="0.3">
      <c r="A60" s="3">
        <v>19</v>
      </c>
      <c r="C60">
        <v>1</v>
      </c>
      <c r="Q60">
        <v>1</v>
      </c>
      <c r="AC60">
        <v>1</v>
      </c>
      <c r="AE60">
        <v>1</v>
      </c>
      <c r="AH60">
        <v>1</v>
      </c>
      <c r="AW60">
        <v>1</v>
      </c>
      <c r="BA60">
        <v>1</v>
      </c>
      <c r="BB60">
        <v>1</v>
      </c>
      <c r="BC60">
        <v>1</v>
      </c>
      <c r="BF60">
        <v>1</v>
      </c>
      <c r="CG60">
        <v>1</v>
      </c>
      <c r="CI60">
        <v>1</v>
      </c>
      <c r="DA60">
        <v>1</v>
      </c>
      <c r="DK60">
        <v>1</v>
      </c>
      <c r="DM60">
        <v>1</v>
      </c>
      <c r="DQ60">
        <v>1</v>
      </c>
      <c r="DU60">
        <v>1</v>
      </c>
      <c r="DZ60">
        <v>1</v>
      </c>
      <c r="EB60">
        <v>1</v>
      </c>
      <c r="EI60">
        <v>1</v>
      </c>
      <c r="EN60">
        <v>1</v>
      </c>
      <c r="FI60">
        <v>1</v>
      </c>
      <c r="FO60">
        <v>1</v>
      </c>
      <c r="FQ60">
        <v>1</v>
      </c>
      <c r="FR60">
        <v>1</v>
      </c>
      <c r="FX60">
        <v>1</v>
      </c>
      <c r="FZ60">
        <v>1</v>
      </c>
      <c r="GI60" s="3">
        <f t="shared" si="8"/>
        <v>27</v>
      </c>
    </row>
    <row r="61" spans="1:191" x14ac:dyDescent="0.3">
      <c r="A61" s="3">
        <v>20</v>
      </c>
      <c r="AW61">
        <v>1</v>
      </c>
      <c r="BF61">
        <v>1</v>
      </c>
      <c r="CF61">
        <v>1</v>
      </c>
      <c r="CR61">
        <v>1</v>
      </c>
      <c r="FG61">
        <v>1</v>
      </c>
      <c r="GI61" s="3">
        <f t="shared" si="8"/>
        <v>5</v>
      </c>
    </row>
    <row r="62" spans="1:191" x14ac:dyDescent="0.3">
      <c r="A62" s="3">
        <v>21</v>
      </c>
      <c r="BC62">
        <v>1</v>
      </c>
      <c r="BN62">
        <v>1</v>
      </c>
      <c r="CI62">
        <v>1</v>
      </c>
      <c r="CL62">
        <v>1</v>
      </c>
      <c r="CO62">
        <v>1</v>
      </c>
      <c r="CT62">
        <v>1</v>
      </c>
      <c r="CU62">
        <v>1</v>
      </c>
      <c r="DU62">
        <v>1</v>
      </c>
      <c r="EK62">
        <v>1</v>
      </c>
      <c r="EM62">
        <v>1</v>
      </c>
      <c r="EN62">
        <v>1</v>
      </c>
      <c r="FP62">
        <v>1</v>
      </c>
      <c r="FX62">
        <v>1</v>
      </c>
      <c r="GI62" s="3">
        <f t="shared" si="8"/>
        <v>13</v>
      </c>
    </row>
    <row r="63" spans="1:191" x14ac:dyDescent="0.3">
      <c r="A63" s="3">
        <v>22</v>
      </c>
      <c r="C63">
        <v>1</v>
      </c>
      <c r="K63">
        <v>1</v>
      </c>
      <c r="M63">
        <v>1</v>
      </c>
      <c r="O63">
        <v>1</v>
      </c>
      <c r="Q63">
        <v>1</v>
      </c>
      <c r="AH63">
        <v>1</v>
      </c>
      <c r="AZ63">
        <v>1</v>
      </c>
      <c r="BB63">
        <v>1</v>
      </c>
      <c r="BD63">
        <v>1</v>
      </c>
      <c r="BF63">
        <v>1</v>
      </c>
      <c r="BZ63">
        <v>1</v>
      </c>
      <c r="CF63">
        <v>1</v>
      </c>
      <c r="CO63">
        <v>1</v>
      </c>
      <c r="CR63">
        <v>1</v>
      </c>
      <c r="DA63">
        <v>1</v>
      </c>
      <c r="DE63">
        <v>1</v>
      </c>
      <c r="DG63">
        <v>1</v>
      </c>
      <c r="DI63">
        <v>1</v>
      </c>
      <c r="DS63">
        <v>1</v>
      </c>
      <c r="DU63">
        <v>1</v>
      </c>
      <c r="DV63">
        <v>1</v>
      </c>
      <c r="DX63">
        <v>1</v>
      </c>
      <c r="DZ63">
        <v>1</v>
      </c>
      <c r="EH63">
        <v>2</v>
      </c>
      <c r="EN63">
        <v>1</v>
      </c>
      <c r="FO63">
        <v>1</v>
      </c>
      <c r="FQ63">
        <v>1</v>
      </c>
      <c r="FT63">
        <v>1</v>
      </c>
      <c r="FW63">
        <v>1</v>
      </c>
      <c r="FY63">
        <v>1</v>
      </c>
      <c r="FZ63">
        <v>1</v>
      </c>
      <c r="GA63">
        <v>1</v>
      </c>
      <c r="GF63">
        <v>1</v>
      </c>
      <c r="GI63" s="3">
        <f t="shared" si="8"/>
        <v>34</v>
      </c>
    </row>
    <row r="64" spans="1:191" x14ac:dyDescent="0.3">
      <c r="A64" s="3">
        <v>27</v>
      </c>
      <c r="E64">
        <v>1</v>
      </c>
      <c r="F64">
        <v>1</v>
      </c>
      <c r="I64">
        <v>1</v>
      </c>
      <c r="K64">
        <v>1</v>
      </c>
      <c r="O64">
        <v>1</v>
      </c>
      <c r="P64">
        <v>1</v>
      </c>
      <c r="Q64">
        <v>1</v>
      </c>
      <c r="S64">
        <v>1</v>
      </c>
      <c r="U64">
        <v>1</v>
      </c>
      <c r="AB64">
        <v>1</v>
      </c>
      <c r="AG64">
        <v>1</v>
      </c>
      <c r="AM64">
        <v>1</v>
      </c>
      <c r="AO64">
        <v>1</v>
      </c>
      <c r="AP64">
        <v>1</v>
      </c>
      <c r="AS64">
        <v>1</v>
      </c>
      <c r="AV64">
        <v>1</v>
      </c>
      <c r="AW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I64">
        <v>1</v>
      </c>
      <c r="BL64">
        <v>1</v>
      </c>
      <c r="BM64">
        <v>1</v>
      </c>
      <c r="BN64">
        <v>1</v>
      </c>
      <c r="BR64">
        <v>1</v>
      </c>
      <c r="BX64">
        <v>1</v>
      </c>
      <c r="BY64">
        <v>1</v>
      </c>
      <c r="BZ64">
        <v>1</v>
      </c>
      <c r="CF64">
        <v>1</v>
      </c>
      <c r="CG64">
        <v>1</v>
      </c>
      <c r="CI64">
        <v>1</v>
      </c>
      <c r="CL64">
        <v>1</v>
      </c>
      <c r="CO64">
        <v>1</v>
      </c>
      <c r="CQ64">
        <v>1</v>
      </c>
      <c r="CR64">
        <v>1</v>
      </c>
      <c r="CT64">
        <v>1</v>
      </c>
      <c r="CU64">
        <v>1</v>
      </c>
      <c r="DD64">
        <v>1</v>
      </c>
      <c r="DE64">
        <v>1</v>
      </c>
      <c r="DG64">
        <v>1</v>
      </c>
      <c r="DI64">
        <v>1</v>
      </c>
      <c r="DJ64">
        <v>1</v>
      </c>
      <c r="DL64">
        <v>1</v>
      </c>
      <c r="DM64">
        <v>1</v>
      </c>
      <c r="DO64">
        <v>1</v>
      </c>
      <c r="DQ64">
        <v>1</v>
      </c>
      <c r="DU64">
        <v>1</v>
      </c>
      <c r="DZ64">
        <v>1</v>
      </c>
      <c r="EB64">
        <v>1</v>
      </c>
      <c r="ED64">
        <v>1</v>
      </c>
      <c r="EE64">
        <v>1</v>
      </c>
      <c r="EH64">
        <v>1</v>
      </c>
      <c r="EL64">
        <v>1</v>
      </c>
      <c r="EM64">
        <v>1</v>
      </c>
      <c r="EN64">
        <v>1</v>
      </c>
      <c r="EZ64">
        <v>1</v>
      </c>
      <c r="FA64">
        <v>1</v>
      </c>
      <c r="FB64">
        <v>1</v>
      </c>
      <c r="FM64">
        <v>1</v>
      </c>
      <c r="FP64">
        <v>1</v>
      </c>
      <c r="FQ64">
        <v>1</v>
      </c>
      <c r="FR64">
        <v>1</v>
      </c>
      <c r="FT64">
        <v>1</v>
      </c>
      <c r="FW64">
        <v>1</v>
      </c>
      <c r="FX64">
        <v>1</v>
      </c>
      <c r="FZ64">
        <v>1</v>
      </c>
      <c r="GF64">
        <v>1</v>
      </c>
      <c r="GH64">
        <v>1</v>
      </c>
      <c r="GI64" s="3">
        <f t="shared" si="8"/>
        <v>72</v>
      </c>
    </row>
    <row r="65" spans="1:191" x14ac:dyDescent="0.3">
      <c r="A65" s="3" t="s">
        <v>9</v>
      </c>
    </row>
    <row r="66" spans="1:191" x14ac:dyDescent="0.3">
      <c r="A66" s="3">
        <v>7</v>
      </c>
      <c r="D66">
        <v>1</v>
      </c>
      <c r="BF66">
        <v>1</v>
      </c>
      <c r="BN66">
        <v>1</v>
      </c>
      <c r="CS66">
        <v>1</v>
      </c>
      <c r="CV66">
        <v>1</v>
      </c>
      <c r="ET66">
        <v>1</v>
      </c>
      <c r="FE66">
        <v>1</v>
      </c>
      <c r="FR66">
        <v>1</v>
      </c>
      <c r="GI66" s="3">
        <f t="shared" ref="GI66:GI69" si="9">SUM(B66:GH66)</f>
        <v>8</v>
      </c>
    </row>
    <row r="67" spans="1:191" x14ac:dyDescent="0.3">
      <c r="A67" s="3">
        <v>16</v>
      </c>
      <c r="BI67">
        <v>1</v>
      </c>
      <c r="BY67">
        <v>1</v>
      </c>
      <c r="CF67">
        <v>1</v>
      </c>
      <c r="EH67">
        <v>1</v>
      </c>
      <c r="EI67">
        <v>1</v>
      </c>
      <c r="FR67">
        <v>1</v>
      </c>
      <c r="GI67" s="3">
        <f t="shared" si="9"/>
        <v>6</v>
      </c>
    </row>
    <row r="68" spans="1:191" x14ac:dyDescent="0.3">
      <c r="A68" s="3">
        <v>17</v>
      </c>
      <c r="AI68">
        <v>1</v>
      </c>
      <c r="AP68">
        <v>1</v>
      </c>
      <c r="AW68">
        <v>1</v>
      </c>
      <c r="CJ68">
        <v>1</v>
      </c>
      <c r="CS68">
        <v>1</v>
      </c>
      <c r="CU68">
        <v>1</v>
      </c>
      <c r="EE68">
        <v>1</v>
      </c>
      <c r="ER68">
        <v>1</v>
      </c>
      <c r="FP68">
        <v>1</v>
      </c>
      <c r="FR68">
        <v>1</v>
      </c>
      <c r="GI68" s="3">
        <f t="shared" si="9"/>
        <v>10</v>
      </c>
    </row>
    <row r="69" spans="1:191" x14ac:dyDescent="0.3">
      <c r="A69" s="3">
        <v>19</v>
      </c>
      <c r="E69">
        <v>1</v>
      </c>
      <c r="U69">
        <v>1</v>
      </c>
      <c r="AM69">
        <v>1</v>
      </c>
      <c r="BF69">
        <v>1</v>
      </c>
      <c r="BN69">
        <v>1</v>
      </c>
      <c r="BW69">
        <v>1</v>
      </c>
      <c r="BY69">
        <v>1</v>
      </c>
      <c r="CL69">
        <v>1</v>
      </c>
      <c r="CM69">
        <v>1</v>
      </c>
      <c r="DA69">
        <v>1</v>
      </c>
      <c r="DI69">
        <v>1</v>
      </c>
      <c r="DW69">
        <v>1</v>
      </c>
      <c r="EC69">
        <v>1</v>
      </c>
      <c r="ED69">
        <v>1</v>
      </c>
      <c r="ES69">
        <v>1</v>
      </c>
      <c r="FA69">
        <v>1</v>
      </c>
      <c r="FO69">
        <v>1</v>
      </c>
      <c r="FQ69">
        <v>1</v>
      </c>
      <c r="FR69">
        <v>1</v>
      </c>
      <c r="GI69" s="3">
        <f t="shared" si="9"/>
        <v>19</v>
      </c>
    </row>
    <row r="70" spans="1:191" x14ac:dyDescent="0.3">
      <c r="A70" s="3" t="s">
        <v>10</v>
      </c>
    </row>
    <row r="71" spans="1:191" x14ac:dyDescent="0.3">
      <c r="A71" s="3">
        <v>3</v>
      </c>
      <c r="I71">
        <v>1</v>
      </c>
      <c r="P71">
        <v>1</v>
      </c>
      <c r="AI71">
        <v>1</v>
      </c>
      <c r="BI71">
        <v>1</v>
      </c>
      <c r="BN71">
        <v>1</v>
      </c>
      <c r="BR71">
        <v>1</v>
      </c>
      <c r="BY71">
        <v>1</v>
      </c>
      <c r="CC71">
        <v>1</v>
      </c>
      <c r="CI71">
        <v>1</v>
      </c>
      <c r="CS71">
        <v>1</v>
      </c>
      <c r="CU71">
        <v>1</v>
      </c>
      <c r="DG71">
        <v>1</v>
      </c>
      <c r="DI71">
        <v>1</v>
      </c>
      <c r="DK71">
        <v>1</v>
      </c>
      <c r="DN71">
        <v>1</v>
      </c>
      <c r="EJ71">
        <v>1</v>
      </c>
      <c r="EM71">
        <v>1</v>
      </c>
      <c r="FG71">
        <v>1</v>
      </c>
      <c r="FQ71">
        <v>1</v>
      </c>
      <c r="FR71">
        <v>1</v>
      </c>
      <c r="GI71" s="3">
        <f t="shared" ref="GI71:GI72" si="10">SUM(B71:GH71)</f>
        <v>20</v>
      </c>
    </row>
    <row r="72" spans="1:191" x14ac:dyDescent="0.3">
      <c r="A72" s="3">
        <v>18</v>
      </c>
      <c r="H72">
        <v>1</v>
      </c>
      <c r="N72">
        <v>1</v>
      </c>
      <c r="P72">
        <v>1</v>
      </c>
      <c r="T72">
        <v>1</v>
      </c>
      <c r="AI72">
        <v>1</v>
      </c>
      <c r="AS72">
        <v>1</v>
      </c>
      <c r="AW72">
        <v>1</v>
      </c>
      <c r="AZ72">
        <v>1</v>
      </c>
      <c r="BC72">
        <v>1</v>
      </c>
      <c r="BE72">
        <v>1</v>
      </c>
      <c r="BI72">
        <v>1</v>
      </c>
      <c r="BM72">
        <v>1</v>
      </c>
      <c r="BY72">
        <v>1</v>
      </c>
      <c r="CI72">
        <v>1</v>
      </c>
      <c r="CO72">
        <v>1</v>
      </c>
      <c r="CQ72">
        <v>1</v>
      </c>
      <c r="CU72">
        <v>1</v>
      </c>
      <c r="DG72">
        <v>1</v>
      </c>
      <c r="DU72">
        <v>1</v>
      </c>
      <c r="DW72">
        <v>1</v>
      </c>
      <c r="ED72">
        <v>1</v>
      </c>
      <c r="EJ72">
        <v>1</v>
      </c>
      <c r="EK72">
        <v>1</v>
      </c>
      <c r="EL72">
        <v>1</v>
      </c>
      <c r="FA72">
        <v>1</v>
      </c>
      <c r="FG72">
        <v>1</v>
      </c>
      <c r="FO72">
        <v>1</v>
      </c>
      <c r="FQ72">
        <v>1</v>
      </c>
      <c r="FR72">
        <v>1</v>
      </c>
      <c r="FZ72">
        <v>1</v>
      </c>
      <c r="GI72" s="3">
        <f t="shared" si="10"/>
        <v>30</v>
      </c>
    </row>
    <row r="73" spans="1:191" x14ac:dyDescent="0.3">
      <c r="A73" s="3" t="s">
        <v>11</v>
      </c>
    </row>
    <row r="74" spans="1:191" x14ac:dyDescent="0.3">
      <c r="A74" s="3">
        <v>0</v>
      </c>
      <c r="X74">
        <v>1</v>
      </c>
      <c r="AD74">
        <v>1</v>
      </c>
      <c r="BF74">
        <v>1</v>
      </c>
      <c r="BI74">
        <v>1</v>
      </c>
      <c r="BM74">
        <v>1</v>
      </c>
      <c r="BT74">
        <v>1</v>
      </c>
      <c r="BY74">
        <v>1</v>
      </c>
      <c r="CO74">
        <v>1</v>
      </c>
      <c r="CS74">
        <v>1</v>
      </c>
      <c r="DK74">
        <v>1</v>
      </c>
      <c r="DL74">
        <v>1</v>
      </c>
      <c r="DR74">
        <v>1</v>
      </c>
      <c r="DU74">
        <v>1</v>
      </c>
      <c r="DW74">
        <v>1</v>
      </c>
      <c r="DY74">
        <v>1</v>
      </c>
      <c r="DZ74">
        <v>1</v>
      </c>
      <c r="EA74">
        <v>1</v>
      </c>
      <c r="EQ74">
        <v>1</v>
      </c>
      <c r="ES74">
        <v>2</v>
      </c>
      <c r="FA74">
        <v>1</v>
      </c>
      <c r="FF74">
        <v>1</v>
      </c>
      <c r="FN74">
        <v>1</v>
      </c>
      <c r="FQ74">
        <v>1</v>
      </c>
      <c r="FR74">
        <v>1</v>
      </c>
      <c r="FS74">
        <v>1</v>
      </c>
      <c r="GA74">
        <v>1</v>
      </c>
      <c r="GI74" s="3">
        <f t="shared" ref="GI74:GI81" si="11">SUM(B74:GH74)</f>
        <v>27</v>
      </c>
    </row>
    <row r="75" spans="1:191" x14ac:dyDescent="0.3">
      <c r="A75" s="3">
        <v>2</v>
      </c>
      <c r="N75">
        <v>1</v>
      </c>
      <c r="AK75">
        <v>1</v>
      </c>
      <c r="AO75">
        <v>1</v>
      </c>
      <c r="BF75">
        <v>1</v>
      </c>
      <c r="BI75">
        <v>1</v>
      </c>
      <c r="BQ75">
        <v>1</v>
      </c>
      <c r="CP75">
        <v>1</v>
      </c>
      <c r="CX75">
        <v>1</v>
      </c>
      <c r="DH75">
        <v>1</v>
      </c>
      <c r="EC75">
        <v>1</v>
      </c>
      <c r="FA75">
        <v>1</v>
      </c>
      <c r="FI75">
        <v>1</v>
      </c>
      <c r="FP75">
        <v>1</v>
      </c>
      <c r="FQ75">
        <v>1</v>
      </c>
      <c r="FR75">
        <v>1</v>
      </c>
      <c r="FT75">
        <v>1</v>
      </c>
      <c r="GI75" s="3">
        <f t="shared" si="11"/>
        <v>16</v>
      </c>
    </row>
    <row r="76" spans="1:191" x14ac:dyDescent="0.3">
      <c r="A76" s="3">
        <v>5</v>
      </c>
      <c r="G76">
        <v>1</v>
      </c>
      <c r="L76">
        <v>1</v>
      </c>
      <c r="N76">
        <v>1</v>
      </c>
      <c r="O76">
        <v>1</v>
      </c>
      <c r="P76">
        <v>1</v>
      </c>
      <c r="T76">
        <v>1</v>
      </c>
      <c r="AD76">
        <v>1</v>
      </c>
      <c r="AY76">
        <v>1</v>
      </c>
      <c r="BJ76">
        <v>1</v>
      </c>
      <c r="BK76">
        <v>1</v>
      </c>
      <c r="BQ76">
        <v>1</v>
      </c>
      <c r="BR76">
        <v>1</v>
      </c>
      <c r="BY76">
        <v>1</v>
      </c>
      <c r="CX76">
        <v>1</v>
      </c>
      <c r="DA76">
        <v>1</v>
      </c>
      <c r="DI76">
        <v>1</v>
      </c>
      <c r="DW76">
        <v>1</v>
      </c>
      <c r="DZ76">
        <v>1</v>
      </c>
      <c r="EJ76">
        <v>1</v>
      </c>
      <c r="FO76">
        <v>1</v>
      </c>
      <c r="FQ76">
        <v>1</v>
      </c>
      <c r="FR76">
        <v>1</v>
      </c>
      <c r="FV76">
        <v>1</v>
      </c>
      <c r="GA76">
        <v>1</v>
      </c>
      <c r="GI76" s="3">
        <f t="shared" si="11"/>
        <v>24</v>
      </c>
    </row>
    <row r="77" spans="1:191" x14ac:dyDescent="0.3">
      <c r="A77" s="3">
        <v>7</v>
      </c>
      <c r="D77">
        <v>1</v>
      </c>
      <c r="T77">
        <v>1</v>
      </c>
      <c r="U77">
        <v>1</v>
      </c>
      <c r="V77">
        <v>1</v>
      </c>
      <c r="AC77">
        <v>1</v>
      </c>
      <c r="AL77">
        <v>1</v>
      </c>
      <c r="BL77">
        <v>1</v>
      </c>
      <c r="BT77">
        <v>1</v>
      </c>
      <c r="BU77">
        <v>1</v>
      </c>
      <c r="BY77">
        <v>1</v>
      </c>
      <c r="CS77">
        <v>1</v>
      </c>
      <c r="CT77">
        <v>1</v>
      </c>
      <c r="CU77">
        <v>1</v>
      </c>
      <c r="DF77">
        <v>1</v>
      </c>
      <c r="DI77">
        <v>1</v>
      </c>
      <c r="DW77">
        <v>1</v>
      </c>
      <c r="DY77">
        <v>1</v>
      </c>
      <c r="EJ77">
        <v>1</v>
      </c>
      <c r="EK77">
        <v>1</v>
      </c>
      <c r="ES77">
        <v>1</v>
      </c>
      <c r="FG77">
        <v>1</v>
      </c>
      <c r="FN77">
        <v>1</v>
      </c>
      <c r="FR77">
        <v>1</v>
      </c>
      <c r="GI77" s="3">
        <f t="shared" si="11"/>
        <v>23</v>
      </c>
    </row>
    <row r="78" spans="1:191" x14ac:dyDescent="0.3">
      <c r="A78" s="3">
        <v>9</v>
      </c>
      <c r="N78">
        <v>1</v>
      </c>
      <c r="ES78">
        <v>1</v>
      </c>
      <c r="FR78">
        <v>1</v>
      </c>
      <c r="GI78" s="3">
        <f t="shared" si="11"/>
        <v>3</v>
      </c>
    </row>
    <row r="79" spans="1:191" x14ac:dyDescent="0.3">
      <c r="A79" s="3">
        <v>10</v>
      </c>
      <c r="V79">
        <v>1</v>
      </c>
      <c r="AC79">
        <v>1</v>
      </c>
      <c r="AJ79">
        <v>1</v>
      </c>
      <c r="AR79">
        <v>1</v>
      </c>
      <c r="AV79">
        <v>1</v>
      </c>
      <c r="BI79">
        <v>1</v>
      </c>
      <c r="BL79">
        <v>1</v>
      </c>
      <c r="BP79">
        <v>1</v>
      </c>
      <c r="BQ79">
        <v>1</v>
      </c>
      <c r="BY79">
        <v>1</v>
      </c>
      <c r="BZ79">
        <v>1</v>
      </c>
      <c r="CF79">
        <v>1</v>
      </c>
      <c r="CQ79">
        <v>1</v>
      </c>
      <c r="CU79">
        <v>1</v>
      </c>
      <c r="DA79">
        <v>1</v>
      </c>
      <c r="DI79">
        <v>1</v>
      </c>
      <c r="DN79">
        <v>1</v>
      </c>
      <c r="DW79">
        <v>1</v>
      </c>
      <c r="EK79">
        <v>1</v>
      </c>
      <c r="EP79">
        <v>1</v>
      </c>
      <c r="EQ79">
        <v>1</v>
      </c>
      <c r="ES79">
        <v>1</v>
      </c>
      <c r="FQ79">
        <v>1</v>
      </c>
      <c r="FR79">
        <v>1</v>
      </c>
      <c r="GI79" s="3">
        <f t="shared" si="11"/>
        <v>24</v>
      </c>
    </row>
    <row r="80" spans="1:191" x14ac:dyDescent="0.3">
      <c r="A80" s="3">
        <v>14</v>
      </c>
      <c r="C80">
        <v>1</v>
      </c>
      <c r="D80">
        <v>1</v>
      </c>
      <c r="O80">
        <v>1</v>
      </c>
      <c r="R80">
        <v>1</v>
      </c>
      <c r="V80">
        <v>1</v>
      </c>
      <c r="Z80">
        <v>1</v>
      </c>
      <c r="AC80">
        <v>1</v>
      </c>
      <c r="AD80">
        <v>1</v>
      </c>
      <c r="AH80">
        <v>1</v>
      </c>
      <c r="AL80">
        <v>1</v>
      </c>
      <c r="BF80">
        <v>1</v>
      </c>
      <c r="BK80">
        <v>1</v>
      </c>
      <c r="BP80">
        <v>1</v>
      </c>
      <c r="BR80">
        <v>1</v>
      </c>
      <c r="BT80">
        <v>1</v>
      </c>
      <c r="BX80">
        <v>1</v>
      </c>
      <c r="BY80">
        <v>1</v>
      </c>
      <c r="CA80">
        <v>1</v>
      </c>
      <c r="CF80">
        <v>1</v>
      </c>
      <c r="CS80">
        <v>1</v>
      </c>
      <c r="CT80">
        <v>1</v>
      </c>
      <c r="DA80">
        <v>1</v>
      </c>
      <c r="DC80">
        <v>1</v>
      </c>
      <c r="DF80">
        <v>2</v>
      </c>
      <c r="DR80">
        <v>1</v>
      </c>
      <c r="DW80">
        <v>1</v>
      </c>
      <c r="DY80">
        <v>1</v>
      </c>
      <c r="DZ80">
        <v>1</v>
      </c>
      <c r="ED80">
        <v>1</v>
      </c>
      <c r="EJ80">
        <v>1</v>
      </c>
      <c r="EP80">
        <v>1</v>
      </c>
      <c r="EQ80">
        <v>1</v>
      </c>
      <c r="ES80">
        <v>2</v>
      </c>
      <c r="FE80">
        <v>1</v>
      </c>
      <c r="FF80">
        <v>1</v>
      </c>
      <c r="FK80">
        <v>1</v>
      </c>
      <c r="FN80">
        <v>1</v>
      </c>
      <c r="FQ80">
        <v>1</v>
      </c>
      <c r="FR80">
        <v>1</v>
      </c>
      <c r="GG80">
        <v>1</v>
      </c>
      <c r="GI80" s="3">
        <f t="shared" si="11"/>
        <v>42</v>
      </c>
    </row>
    <row r="81" spans="1:191" x14ac:dyDescent="0.3">
      <c r="A81" s="3">
        <v>30</v>
      </c>
      <c r="B81">
        <v>1</v>
      </c>
      <c r="H81">
        <v>1</v>
      </c>
      <c r="I81">
        <v>1</v>
      </c>
      <c r="L81">
        <v>1</v>
      </c>
      <c r="N81">
        <v>1</v>
      </c>
      <c r="O81">
        <v>1</v>
      </c>
      <c r="P81">
        <v>1</v>
      </c>
      <c r="R81">
        <v>1</v>
      </c>
      <c r="Y81">
        <v>1</v>
      </c>
      <c r="Z81">
        <v>1</v>
      </c>
      <c r="AC81">
        <v>1</v>
      </c>
      <c r="AD81">
        <v>1</v>
      </c>
      <c r="AJ81">
        <v>1</v>
      </c>
      <c r="AK81">
        <v>1</v>
      </c>
      <c r="AL81">
        <v>1</v>
      </c>
      <c r="AN81">
        <v>1</v>
      </c>
      <c r="AT81">
        <v>1</v>
      </c>
      <c r="AW81">
        <v>1</v>
      </c>
      <c r="BG81">
        <v>1</v>
      </c>
      <c r="BK81">
        <v>1</v>
      </c>
      <c r="BL81">
        <v>1</v>
      </c>
      <c r="BM81">
        <v>1</v>
      </c>
      <c r="BO81">
        <v>1</v>
      </c>
      <c r="BP81">
        <v>1</v>
      </c>
      <c r="BR81">
        <v>1</v>
      </c>
      <c r="BT81">
        <v>1</v>
      </c>
      <c r="BU81">
        <v>1</v>
      </c>
      <c r="BY81">
        <v>1</v>
      </c>
      <c r="CA81">
        <v>1</v>
      </c>
      <c r="CC81">
        <v>1</v>
      </c>
      <c r="CF81">
        <v>1</v>
      </c>
      <c r="CI81">
        <v>1</v>
      </c>
      <c r="CN81">
        <v>1</v>
      </c>
      <c r="CP81">
        <v>1</v>
      </c>
      <c r="CS81">
        <v>1</v>
      </c>
      <c r="CW81">
        <v>1</v>
      </c>
      <c r="DC81">
        <v>2</v>
      </c>
      <c r="DD81">
        <v>1</v>
      </c>
      <c r="DF81">
        <v>1</v>
      </c>
      <c r="DH81">
        <v>1</v>
      </c>
      <c r="DI81">
        <v>1</v>
      </c>
      <c r="DJ81">
        <v>1</v>
      </c>
      <c r="DN81">
        <v>1</v>
      </c>
      <c r="DO81">
        <v>1</v>
      </c>
      <c r="DU81">
        <v>1</v>
      </c>
      <c r="DW81">
        <v>1</v>
      </c>
      <c r="EI81">
        <v>1</v>
      </c>
      <c r="EK81">
        <v>1</v>
      </c>
      <c r="EM81">
        <v>1</v>
      </c>
      <c r="EP81">
        <v>1</v>
      </c>
      <c r="EQ81">
        <v>1</v>
      </c>
      <c r="ES81">
        <v>1</v>
      </c>
      <c r="EV81">
        <v>1</v>
      </c>
      <c r="EW81">
        <v>1</v>
      </c>
      <c r="EZ81">
        <v>1</v>
      </c>
      <c r="FA81">
        <v>1</v>
      </c>
      <c r="FB81">
        <v>1</v>
      </c>
      <c r="FE81">
        <v>1</v>
      </c>
      <c r="FG81">
        <v>1</v>
      </c>
      <c r="FK81">
        <v>1</v>
      </c>
      <c r="FL81">
        <v>1</v>
      </c>
      <c r="FM81">
        <v>1</v>
      </c>
      <c r="FN81">
        <v>1</v>
      </c>
      <c r="FP81">
        <v>1</v>
      </c>
      <c r="FR81">
        <v>1</v>
      </c>
      <c r="FS81">
        <v>1</v>
      </c>
      <c r="GD81">
        <v>1</v>
      </c>
      <c r="GH81">
        <v>1</v>
      </c>
      <c r="GI81" s="3">
        <f t="shared" si="11"/>
        <v>69</v>
      </c>
    </row>
    <row r="82" spans="1:191" x14ac:dyDescent="0.3">
      <c r="A82" s="3" t="s">
        <v>12</v>
      </c>
    </row>
    <row r="83" spans="1:191" x14ac:dyDescent="0.3">
      <c r="A83" s="3">
        <v>0</v>
      </c>
      <c r="BG83">
        <v>1</v>
      </c>
      <c r="BI83">
        <v>1</v>
      </c>
      <c r="DF83">
        <v>1</v>
      </c>
      <c r="DN83">
        <v>1</v>
      </c>
      <c r="FF83">
        <v>1</v>
      </c>
      <c r="FQ83">
        <v>1</v>
      </c>
      <c r="FR83">
        <v>1</v>
      </c>
      <c r="FS83">
        <v>1</v>
      </c>
      <c r="GI83" s="3">
        <f t="shared" ref="GI83:GI89" si="12">SUM(B83:GH83)</f>
        <v>8</v>
      </c>
    </row>
    <row r="84" spans="1:191" x14ac:dyDescent="0.3">
      <c r="A84" s="3">
        <v>5</v>
      </c>
      <c r="BI84">
        <v>1</v>
      </c>
      <c r="CP84">
        <v>1</v>
      </c>
      <c r="FQ84">
        <v>1</v>
      </c>
      <c r="FR84">
        <v>1</v>
      </c>
      <c r="FS84">
        <v>1</v>
      </c>
      <c r="GI84" s="3">
        <f t="shared" si="12"/>
        <v>5</v>
      </c>
    </row>
    <row r="85" spans="1:191" x14ac:dyDescent="0.3">
      <c r="A85" s="3">
        <v>7</v>
      </c>
      <c r="P85">
        <v>1</v>
      </c>
      <c r="BF85">
        <v>1</v>
      </c>
      <c r="BI85">
        <v>1</v>
      </c>
      <c r="BY85">
        <v>1</v>
      </c>
      <c r="CU85">
        <v>1</v>
      </c>
      <c r="EI85">
        <v>1</v>
      </c>
      <c r="EM85">
        <v>1</v>
      </c>
      <c r="FR85">
        <v>1</v>
      </c>
      <c r="FS85">
        <v>1</v>
      </c>
      <c r="GI85" s="3">
        <f t="shared" si="12"/>
        <v>9</v>
      </c>
    </row>
    <row r="86" spans="1:191" x14ac:dyDescent="0.3">
      <c r="A86" s="3">
        <v>10</v>
      </c>
      <c r="BI86">
        <v>1</v>
      </c>
      <c r="BN86">
        <v>1</v>
      </c>
      <c r="CP86">
        <v>1</v>
      </c>
      <c r="CU86">
        <v>1</v>
      </c>
      <c r="ES86">
        <v>1</v>
      </c>
      <c r="FR86">
        <v>1</v>
      </c>
      <c r="FS86">
        <v>1</v>
      </c>
      <c r="GI86" s="3">
        <f t="shared" si="12"/>
        <v>7</v>
      </c>
    </row>
    <row r="87" spans="1:191" x14ac:dyDescent="0.3">
      <c r="A87" s="3">
        <v>13</v>
      </c>
      <c r="BN87">
        <v>1</v>
      </c>
      <c r="FF87">
        <v>1</v>
      </c>
      <c r="GI87" s="3">
        <f t="shared" si="12"/>
        <v>2</v>
      </c>
    </row>
    <row r="88" spans="1:191" x14ac:dyDescent="0.3">
      <c r="A88" s="3">
        <v>15</v>
      </c>
      <c r="T88">
        <v>1</v>
      </c>
      <c r="BN88">
        <v>1</v>
      </c>
      <c r="CP88">
        <v>1</v>
      </c>
      <c r="CX88">
        <v>1</v>
      </c>
      <c r="DF88">
        <v>1</v>
      </c>
      <c r="DP88">
        <v>1</v>
      </c>
      <c r="EC88">
        <v>1</v>
      </c>
      <c r="FI88">
        <v>1</v>
      </c>
      <c r="FR88">
        <v>1</v>
      </c>
      <c r="GI88" s="3">
        <f t="shared" si="12"/>
        <v>9</v>
      </c>
    </row>
    <row r="89" spans="1:191" x14ac:dyDescent="0.3">
      <c r="A89" s="3">
        <v>18</v>
      </c>
      <c r="C89">
        <v>1</v>
      </c>
      <c r="K89">
        <v>1</v>
      </c>
      <c r="L89">
        <v>1</v>
      </c>
      <c r="O89">
        <v>1</v>
      </c>
      <c r="T89">
        <v>1</v>
      </c>
      <c r="AS89">
        <v>1</v>
      </c>
      <c r="AY89">
        <v>1</v>
      </c>
      <c r="BA89">
        <v>1</v>
      </c>
      <c r="BC89">
        <v>1</v>
      </c>
      <c r="BF89">
        <v>1</v>
      </c>
      <c r="BI89">
        <v>1</v>
      </c>
      <c r="BK89">
        <v>1</v>
      </c>
      <c r="BL89">
        <v>1</v>
      </c>
      <c r="BM89">
        <v>1</v>
      </c>
      <c r="BN89">
        <v>1</v>
      </c>
      <c r="BS89">
        <v>1</v>
      </c>
      <c r="BY89">
        <v>1</v>
      </c>
      <c r="CG89">
        <v>1</v>
      </c>
      <c r="CL89">
        <v>1</v>
      </c>
      <c r="CS89">
        <v>1</v>
      </c>
      <c r="DA89">
        <v>1</v>
      </c>
      <c r="DD89">
        <v>1</v>
      </c>
      <c r="DK89">
        <v>1</v>
      </c>
      <c r="DR89">
        <v>1</v>
      </c>
      <c r="DU89">
        <v>1</v>
      </c>
      <c r="DW89">
        <v>1</v>
      </c>
      <c r="DZ89">
        <v>1</v>
      </c>
      <c r="EI89">
        <v>1</v>
      </c>
      <c r="EK89">
        <v>1</v>
      </c>
      <c r="EL89">
        <v>1</v>
      </c>
      <c r="EU89">
        <v>1</v>
      </c>
      <c r="FC89">
        <v>1</v>
      </c>
      <c r="FD89">
        <v>1</v>
      </c>
      <c r="FO89">
        <v>1</v>
      </c>
      <c r="FQ89">
        <v>1</v>
      </c>
      <c r="FR89">
        <v>1</v>
      </c>
      <c r="FW89">
        <v>1</v>
      </c>
      <c r="GA89">
        <v>1</v>
      </c>
      <c r="GI89" s="3">
        <f t="shared" si="12"/>
        <v>38</v>
      </c>
    </row>
    <row r="90" spans="1:191" s="1" customFormat="1" x14ac:dyDescent="0.3">
      <c r="A90" s="3" t="s">
        <v>118</v>
      </c>
      <c r="B90" s="1">
        <f>SUM(B2:B89)</f>
        <v>8</v>
      </c>
      <c r="C90" s="1">
        <f t="shared" ref="C90:BN90" si="13">SUM(C2:C89)</f>
        <v>7</v>
      </c>
      <c r="D90" s="1">
        <f t="shared" si="13"/>
        <v>4</v>
      </c>
      <c r="E90" s="1">
        <f t="shared" si="13"/>
        <v>8</v>
      </c>
      <c r="F90" s="1">
        <f t="shared" si="13"/>
        <v>3</v>
      </c>
      <c r="G90" s="1">
        <f t="shared" si="13"/>
        <v>5</v>
      </c>
      <c r="H90" s="1">
        <f t="shared" si="13"/>
        <v>6</v>
      </c>
      <c r="I90" s="1">
        <f t="shared" si="13"/>
        <v>7</v>
      </c>
      <c r="J90" s="1">
        <f t="shared" si="13"/>
        <v>1</v>
      </c>
      <c r="K90" s="1">
        <f t="shared" si="13"/>
        <v>10</v>
      </c>
      <c r="L90" s="1">
        <f t="shared" si="13"/>
        <v>17</v>
      </c>
      <c r="M90" s="1">
        <f t="shared" si="13"/>
        <v>4</v>
      </c>
      <c r="N90" s="1">
        <f t="shared" si="13"/>
        <v>9</v>
      </c>
      <c r="O90" s="1">
        <f t="shared" si="13"/>
        <v>12</v>
      </c>
      <c r="P90" s="1">
        <f t="shared" si="13"/>
        <v>14</v>
      </c>
      <c r="Q90" s="1">
        <f t="shared" si="13"/>
        <v>8</v>
      </c>
      <c r="R90" s="1">
        <f t="shared" si="13"/>
        <v>5</v>
      </c>
      <c r="S90" s="1">
        <f t="shared" si="13"/>
        <v>1</v>
      </c>
      <c r="T90" s="1">
        <f t="shared" si="13"/>
        <v>20</v>
      </c>
      <c r="U90" s="1">
        <f t="shared" si="13"/>
        <v>11</v>
      </c>
      <c r="V90" s="1">
        <f t="shared" si="13"/>
        <v>7</v>
      </c>
      <c r="W90" s="1">
        <f t="shared" si="13"/>
        <v>16</v>
      </c>
      <c r="X90" s="1">
        <f t="shared" si="13"/>
        <v>6</v>
      </c>
      <c r="Y90" s="1">
        <f t="shared" si="13"/>
        <v>10</v>
      </c>
      <c r="Z90" s="1">
        <f t="shared" si="13"/>
        <v>6</v>
      </c>
      <c r="AA90" s="1">
        <f t="shared" si="13"/>
        <v>3</v>
      </c>
      <c r="AB90" s="1">
        <f t="shared" si="13"/>
        <v>3</v>
      </c>
      <c r="AC90" s="1">
        <f t="shared" si="13"/>
        <v>9</v>
      </c>
      <c r="AD90" s="1">
        <f t="shared" si="13"/>
        <v>7</v>
      </c>
      <c r="AE90" s="1">
        <f t="shared" si="13"/>
        <v>3</v>
      </c>
      <c r="AF90" s="1">
        <f t="shared" si="13"/>
        <v>1</v>
      </c>
      <c r="AG90" s="1">
        <f t="shared" si="13"/>
        <v>5</v>
      </c>
      <c r="AH90" s="1">
        <f t="shared" si="13"/>
        <v>11</v>
      </c>
      <c r="AI90" s="1">
        <f t="shared" si="13"/>
        <v>8</v>
      </c>
      <c r="AJ90" s="1">
        <f t="shared" si="13"/>
        <v>3</v>
      </c>
      <c r="AK90" s="1">
        <f t="shared" si="13"/>
        <v>18</v>
      </c>
      <c r="AL90" s="1">
        <f t="shared" si="13"/>
        <v>6</v>
      </c>
      <c r="AM90" s="1">
        <f t="shared" si="13"/>
        <v>3</v>
      </c>
      <c r="AN90" s="1">
        <f t="shared" si="13"/>
        <v>2</v>
      </c>
      <c r="AO90" s="1">
        <f t="shared" si="13"/>
        <v>6</v>
      </c>
      <c r="AP90" s="1">
        <f t="shared" si="13"/>
        <v>3</v>
      </c>
      <c r="AQ90" s="1">
        <f t="shared" si="13"/>
        <v>9</v>
      </c>
      <c r="AR90" s="1">
        <f t="shared" si="13"/>
        <v>13</v>
      </c>
      <c r="AS90" s="1">
        <f t="shared" si="13"/>
        <v>20</v>
      </c>
      <c r="AT90" s="1">
        <f t="shared" si="13"/>
        <v>8</v>
      </c>
      <c r="AU90" s="1">
        <f t="shared" si="13"/>
        <v>1</v>
      </c>
      <c r="AV90" s="1">
        <f t="shared" si="13"/>
        <v>9</v>
      </c>
      <c r="AW90" s="1">
        <f t="shared" si="13"/>
        <v>23</v>
      </c>
      <c r="AX90" s="1">
        <f t="shared" si="13"/>
        <v>6</v>
      </c>
      <c r="AY90" s="1">
        <f t="shared" si="13"/>
        <v>15</v>
      </c>
      <c r="AZ90" s="1">
        <f t="shared" si="13"/>
        <v>6</v>
      </c>
      <c r="BA90" s="1">
        <f t="shared" si="13"/>
        <v>11</v>
      </c>
      <c r="BB90" s="1">
        <f t="shared" si="13"/>
        <v>9</v>
      </c>
      <c r="BC90" s="1">
        <f t="shared" si="13"/>
        <v>12</v>
      </c>
      <c r="BD90" s="1">
        <f t="shared" si="13"/>
        <v>6</v>
      </c>
      <c r="BE90" s="1">
        <f t="shared" si="13"/>
        <v>3</v>
      </c>
      <c r="BF90" s="1">
        <f t="shared" si="13"/>
        <v>24</v>
      </c>
      <c r="BG90" s="1">
        <f t="shared" si="13"/>
        <v>6</v>
      </c>
      <c r="BH90" s="1">
        <f t="shared" si="13"/>
        <v>2</v>
      </c>
      <c r="BI90" s="1">
        <f t="shared" si="13"/>
        <v>32</v>
      </c>
      <c r="BJ90" s="1">
        <f t="shared" si="13"/>
        <v>2</v>
      </c>
      <c r="BK90" s="1">
        <f t="shared" si="13"/>
        <v>9</v>
      </c>
      <c r="BL90" s="1">
        <f t="shared" si="13"/>
        <v>11</v>
      </c>
      <c r="BM90" s="1">
        <f t="shared" si="13"/>
        <v>21</v>
      </c>
      <c r="BN90" s="1">
        <f t="shared" si="13"/>
        <v>27</v>
      </c>
      <c r="BO90" s="1">
        <f t="shared" ref="BO90:DZ90" si="14">SUM(BO2:BO89)</f>
        <v>4</v>
      </c>
      <c r="BP90" s="1">
        <f t="shared" si="14"/>
        <v>4</v>
      </c>
      <c r="BQ90" s="1">
        <f t="shared" si="14"/>
        <v>5</v>
      </c>
      <c r="BR90" s="1">
        <f t="shared" si="14"/>
        <v>9</v>
      </c>
      <c r="BS90" s="1">
        <f t="shared" si="14"/>
        <v>7</v>
      </c>
      <c r="BT90" s="1">
        <f t="shared" si="14"/>
        <v>12</v>
      </c>
      <c r="BU90" s="1">
        <f t="shared" si="14"/>
        <v>6</v>
      </c>
      <c r="BV90" s="1">
        <f t="shared" si="14"/>
        <v>5</v>
      </c>
      <c r="BW90" s="1">
        <f t="shared" si="14"/>
        <v>9</v>
      </c>
      <c r="BX90" s="1">
        <f t="shared" si="14"/>
        <v>5</v>
      </c>
      <c r="BY90" s="1">
        <f t="shared" si="14"/>
        <v>32</v>
      </c>
      <c r="BZ90" s="1">
        <f t="shared" si="14"/>
        <v>6</v>
      </c>
      <c r="CA90" s="1">
        <f t="shared" si="14"/>
        <v>2</v>
      </c>
      <c r="CB90" s="1">
        <f t="shared" si="14"/>
        <v>1</v>
      </c>
      <c r="CC90" s="1">
        <f t="shared" si="14"/>
        <v>4</v>
      </c>
      <c r="CD90" s="1">
        <f t="shared" si="14"/>
        <v>3</v>
      </c>
      <c r="CE90" s="1">
        <f t="shared" si="14"/>
        <v>15</v>
      </c>
      <c r="CF90" s="1">
        <f t="shared" si="14"/>
        <v>28</v>
      </c>
      <c r="CG90" s="1">
        <f t="shared" si="14"/>
        <v>11</v>
      </c>
      <c r="CH90" s="1">
        <f t="shared" si="14"/>
        <v>3</v>
      </c>
      <c r="CI90" s="1">
        <f t="shared" si="14"/>
        <v>28</v>
      </c>
      <c r="CJ90" s="1">
        <f t="shared" si="14"/>
        <v>6</v>
      </c>
      <c r="CK90" s="1">
        <f t="shared" si="14"/>
        <v>2</v>
      </c>
      <c r="CL90" s="1">
        <f t="shared" si="14"/>
        <v>5</v>
      </c>
      <c r="CM90" s="1">
        <f t="shared" si="14"/>
        <v>8</v>
      </c>
      <c r="CN90" s="1">
        <f t="shared" si="14"/>
        <v>7</v>
      </c>
      <c r="CO90" s="1">
        <f t="shared" si="14"/>
        <v>13</v>
      </c>
      <c r="CP90" s="1">
        <f t="shared" si="14"/>
        <v>8</v>
      </c>
      <c r="CQ90" s="1">
        <f t="shared" si="14"/>
        <v>7</v>
      </c>
      <c r="CR90" s="1">
        <f t="shared" si="14"/>
        <v>19</v>
      </c>
      <c r="CS90" s="1">
        <f t="shared" si="14"/>
        <v>17</v>
      </c>
      <c r="CT90" s="1">
        <f t="shared" si="14"/>
        <v>12</v>
      </c>
      <c r="CU90" s="1">
        <f t="shared" si="14"/>
        <v>23</v>
      </c>
      <c r="CV90" s="1">
        <f t="shared" si="14"/>
        <v>5</v>
      </c>
      <c r="CW90" s="1">
        <f t="shared" si="14"/>
        <v>10</v>
      </c>
      <c r="CX90" s="1">
        <f t="shared" si="14"/>
        <v>6</v>
      </c>
      <c r="CY90" s="1">
        <f t="shared" si="14"/>
        <v>5</v>
      </c>
      <c r="CZ90" s="1">
        <f t="shared" si="14"/>
        <v>4</v>
      </c>
      <c r="DA90" s="1">
        <f t="shared" si="14"/>
        <v>22</v>
      </c>
      <c r="DB90" s="1">
        <f t="shared" si="14"/>
        <v>2</v>
      </c>
      <c r="DC90" s="1">
        <f t="shared" si="14"/>
        <v>5</v>
      </c>
      <c r="DD90" s="1">
        <f t="shared" si="14"/>
        <v>10</v>
      </c>
      <c r="DE90" s="1">
        <f t="shared" si="14"/>
        <v>6</v>
      </c>
      <c r="DF90" s="1">
        <f t="shared" si="14"/>
        <v>18</v>
      </c>
      <c r="DG90" s="1">
        <f t="shared" si="14"/>
        <v>16</v>
      </c>
      <c r="DH90" s="1">
        <f t="shared" si="14"/>
        <v>2</v>
      </c>
      <c r="DI90" s="1">
        <f t="shared" si="14"/>
        <v>21</v>
      </c>
      <c r="DJ90" s="1">
        <f t="shared" si="14"/>
        <v>8</v>
      </c>
      <c r="DK90" s="1">
        <f t="shared" si="14"/>
        <v>13</v>
      </c>
      <c r="DL90" s="1">
        <f t="shared" si="14"/>
        <v>5</v>
      </c>
      <c r="DM90" s="1">
        <f t="shared" si="14"/>
        <v>7</v>
      </c>
      <c r="DN90" s="1">
        <f t="shared" si="14"/>
        <v>18</v>
      </c>
      <c r="DO90" s="1">
        <f t="shared" si="14"/>
        <v>11</v>
      </c>
      <c r="DP90" s="1">
        <f t="shared" si="14"/>
        <v>11</v>
      </c>
      <c r="DQ90" s="1">
        <f t="shared" si="14"/>
        <v>6</v>
      </c>
      <c r="DR90" s="1">
        <f t="shared" si="14"/>
        <v>8</v>
      </c>
      <c r="DS90" s="1">
        <f t="shared" si="14"/>
        <v>8</v>
      </c>
      <c r="DT90" s="1">
        <f t="shared" si="14"/>
        <v>2</v>
      </c>
      <c r="DU90" s="1">
        <f t="shared" si="14"/>
        <v>27</v>
      </c>
      <c r="DV90" s="1">
        <f t="shared" si="14"/>
        <v>5</v>
      </c>
      <c r="DW90" s="1">
        <f t="shared" si="14"/>
        <v>19</v>
      </c>
      <c r="DX90" s="1">
        <f t="shared" si="14"/>
        <v>4</v>
      </c>
      <c r="DY90" s="1">
        <f t="shared" si="14"/>
        <v>7</v>
      </c>
      <c r="DZ90" s="1">
        <f t="shared" si="14"/>
        <v>29</v>
      </c>
      <c r="EA90" s="1">
        <f t="shared" ref="EA90:GF90" si="15">SUM(EA2:EA89)</f>
        <v>4</v>
      </c>
      <c r="EB90" s="1">
        <f t="shared" si="15"/>
        <v>6</v>
      </c>
      <c r="EC90" s="1">
        <f t="shared" si="15"/>
        <v>15</v>
      </c>
      <c r="ED90" s="1">
        <f t="shared" si="15"/>
        <v>7</v>
      </c>
      <c r="EE90" s="1">
        <f t="shared" si="15"/>
        <v>2</v>
      </c>
      <c r="EF90" s="1">
        <f t="shared" si="15"/>
        <v>2</v>
      </c>
      <c r="EG90" s="1">
        <f t="shared" si="15"/>
        <v>7</v>
      </c>
      <c r="EH90" s="1">
        <f t="shared" si="15"/>
        <v>11</v>
      </c>
      <c r="EI90" s="1">
        <f t="shared" si="15"/>
        <v>9</v>
      </c>
      <c r="EJ90" s="1">
        <f t="shared" si="15"/>
        <v>8</v>
      </c>
      <c r="EK90" s="1">
        <f t="shared" si="15"/>
        <v>16</v>
      </c>
      <c r="EL90" s="1">
        <f t="shared" si="15"/>
        <v>10</v>
      </c>
      <c r="EM90" s="1">
        <f t="shared" si="15"/>
        <v>11</v>
      </c>
      <c r="EN90" s="1">
        <f t="shared" si="15"/>
        <v>8</v>
      </c>
      <c r="EO90" s="1">
        <f t="shared" si="15"/>
        <v>2</v>
      </c>
      <c r="EP90" s="1">
        <f t="shared" si="15"/>
        <v>10</v>
      </c>
      <c r="EQ90" s="1">
        <f t="shared" si="15"/>
        <v>20</v>
      </c>
      <c r="ER90" s="1">
        <f t="shared" si="15"/>
        <v>6</v>
      </c>
      <c r="ES90" s="1">
        <f t="shared" si="15"/>
        <v>22</v>
      </c>
      <c r="ET90" s="1">
        <f t="shared" si="15"/>
        <v>6</v>
      </c>
      <c r="EU90" s="1">
        <f t="shared" si="15"/>
        <v>3</v>
      </c>
      <c r="EV90" s="1">
        <f t="shared" si="15"/>
        <v>5</v>
      </c>
      <c r="EW90" s="1">
        <f t="shared" si="15"/>
        <v>5</v>
      </c>
      <c r="EX90" s="1">
        <f t="shared" si="15"/>
        <v>9</v>
      </c>
      <c r="EY90" s="1">
        <f t="shared" si="15"/>
        <v>5</v>
      </c>
      <c r="EZ90" s="1">
        <f t="shared" si="15"/>
        <v>6</v>
      </c>
      <c r="FA90" s="1">
        <f t="shared" si="15"/>
        <v>23</v>
      </c>
      <c r="FB90" s="1">
        <f t="shared" si="15"/>
        <v>4</v>
      </c>
      <c r="FC90" s="1">
        <f t="shared" si="15"/>
        <v>4</v>
      </c>
      <c r="FD90" s="1">
        <f t="shared" si="15"/>
        <v>5</v>
      </c>
      <c r="FE90" s="1">
        <f t="shared" si="15"/>
        <v>6</v>
      </c>
      <c r="FF90" s="1">
        <f t="shared" si="15"/>
        <v>9</v>
      </c>
      <c r="FG90" s="1">
        <f t="shared" si="15"/>
        <v>15</v>
      </c>
      <c r="FH90" s="1">
        <f t="shared" si="15"/>
        <v>5</v>
      </c>
      <c r="FI90" s="1">
        <f t="shared" si="15"/>
        <v>7</v>
      </c>
      <c r="FJ90" s="1">
        <f t="shared" si="15"/>
        <v>6</v>
      </c>
      <c r="FK90" s="1">
        <f t="shared" si="15"/>
        <v>6</v>
      </c>
      <c r="FL90" s="1">
        <f t="shared" si="15"/>
        <v>6</v>
      </c>
      <c r="FM90" s="1">
        <f t="shared" si="15"/>
        <v>6</v>
      </c>
      <c r="FN90" s="1">
        <f t="shared" si="15"/>
        <v>18</v>
      </c>
      <c r="FO90" s="1">
        <f t="shared" si="15"/>
        <v>19</v>
      </c>
      <c r="FP90" s="1">
        <f t="shared" si="15"/>
        <v>13</v>
      </c>
      <c r="FQ90" s="1">
        <f t="shared" si="15"/>
        <v>36</v>
      </c>
      <c r="FR90" s="1">
        <f t="shared" si="15"/>
        <v>49</v>
      </c>
      <c r="FS90" s="1">
        <f t="shared" si="15"/>
        <v>10</v>
      </c>
      <c r="FT90" s="1">
        <f t="shared" si="15"/>
        <v>5</v>
      </c>
      <c r="FU90" s="1">
        <f t="shared" si="15"/>
        <v>1</v>
      </c>
      <c r="FV90" s="1">
        <f t="shared" si="15"/>
        <v>4</v>
      </c>
      <c r="FW90" s="1">
        <f t="shared" si="15"/>
        <v>9</v>
      </c>
      <c r="FX90" s="1">
        <f t="shared" si="15"/>
        <v>11</v>
      </c>
      <c r="FY90" s="1">
        <f t="shared" si="15"/>
        <v>4</v>
      </c>
      <c r="FZ90" s="1">
        <f t="shared" si="15"/>
        <v>11</v>
      </c>
      <c r="GA90" s="1">
        <f t="shared" si="15"/>
        <v>6</v>
      </c>
      <c r="GB90" s="1">
        <f t="shared" si="15"/>
        <v>6</v>
      </c>
      <c r="GC90" s="1">
        <f t="shared" si="15"/>
        <v>1</v>
      </c>
      <c r="GD90" s="1">
        <f t="shared" si="15"/>
        <v>7</v>
      </c>
      <c r="GE90" s="1">
        <f t="shared" si="15"/>
        <v>2</v>
      </c>
      <c r="GF90" s="1">
        <f t="shared" si="15"/>
        <v>5</v>
      </c>
      <c r="GG90" s="1">
        <f t="shared" ref="GG90" si="16">SUM(GG2:GG89)</f>
        <v>7</v>
      </c>
      <c r="GH90" s="1">
        <f t="shared" ref="GH90" si="17">SUM(GH2:GH89)</f>
        <v>8</v>
      </c>
      <c r="GI90" s="3">
        <f>SUM(B90:GH90)</f>
        <v>1776</v>
      </c>
    </row>
  </sheetData>
  <autoFilter ref="A1:GI90"/>
  <conditionalFormatting sqref="GI2:GI89">
    <cfRule type="top10" dxfId="0" priority="1" percent="1" rank="10"/>
  </conditionalFormatting>
  <hyperlinks>
    <hyperlink ref="DC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"/>
    </sheetView>
  </sheetViews>
  <sheetFormatPr defaultRowHeight="15" x14ac:dyDescent="0.25"/>
  <cols>
    <col min="1" max="1" width="18.140625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3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CONCATENATE(users!$A$23," ",users!A24)</f>
        <v>Лирика 13</v>
      </c>
      <c r="B7">
        <f>HLOOKUP($B$1,users!$1:$89,24,0)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5</v>
      </c>
    </row>
    <row r="9" spans="1:2" x14ac:dyDescent="0.25">
      <c r="A9" t="str">
        <f>CONCATENATE(users!$A$56," ",users!A61)</f>
        <v>Рябина 20</v>
      </c>
      <c r="B9">
        <f>HLOOKUP($B$1,users!$1:$89,61,0)</f>
        <v>5</v>
      </c>
    </row>
    <row r="10" spans="1:2" x14ac:dyDescent="0.25">
      <c r="A10" t="str">
        <f>CONCATENATE(users!$A$82," ",users!A84)</f>
        <v>Рябинушка 5</v>
      </c>
      <c r="B10">
        <f>HLOOKUP($B$1,users!$1:$89,84,0)</f>
        <v>5</v>
      </c>
    </row>
    <row r="11" spans="1:2" x14ac:dyDescent="0.25">
      <c r="A11" t="str">
        <f>CONCATENATE(users!$A$65," ",users!A67)</f>
        <v>Казачка 16</v>
      </c>
      <c r="B11">
        <f>HLOOKUP($B$1,users!$1:$89,67,0)</f>
        <v>6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7</v>
      </c>
    </row>
    <row r="13" spans="1:2" x14ac:dyDescent="0.25">
      <c r="A13" t="str">
        <f>CONCATENATE(users!$A$2," ",users!A9)</f>
        <v>Небесный 30</v>
      </c>
      <c r="B13">
        <f>HLOOKUP($B$1,users!$1:$89,9,0)</f>
        <v>8</v>
      </c>
    </row>
    <row r="14" spans="1:2" x14ac:dyDescent="0.25">
      <c r="A14" t="str">
        <f>CONCATENATE(users!$A$65," ",users!A66)</f>
        <v>Казачка 7</v>
      </c>
      <c r="B14">
        <f>HLOOKUP($B$1,users!$1:$89,66,0)</f>
        <v>8</v>
      </c>
    </row>
    <row r="15" spans="1:2" x14ac:dyDescent="0.25">
      <c r="A15" t="str">
        <f>CONCATENATE(users!$A$82," ",users!A83)</f>
        <v>Рябинушка 0</v>
      </c>
      <c r="B15">
        <f>HLOOKUP($B$1,users!$1:$89,83,0)</f>
        <v>8</v>
      </c>
    </row>
    <row r="16" spans="1:2" x14ac:dyDescent="0.25">
      <c r="A16" t="str">
        <f>CONCATENATE(users!$A$2," ",users!A6)</f>
        <v>Небесный 14</v>
      </c>
      <c r="B16">
        <f>HLOOKUP($B$1,users!$1:$89,6,0)</f>
        <v>9</v>
      </c>
    </row>
    <row r="17" spans="1:2" x14ac:dyDescent="0.25">
      <c r="A17" t="str">
        <f>CONCATENATE(users!$A$27," ",users!A28)</f>
        <v>Лунный свет 3</v>
      </c>
      <c r="B17">
        <f>HLOOKUP($B$1,users!$1:$89,28,0)</f>
        <v>9</v>
      </c>
    </row>
    <row r="18" spans="1:2" x14ac:dyDescent="0.25">
      <c r="A18" t="str">
        <f>CONCATENATE(users!$A$27," ",users!A29)</f>
        <v>Лунный свет 7</v>
      </c>
      <c r="B18">
        <f>HLOOKUP($B$1,users!$1:$89,29,0)</f>
        <v>9</v>
      </c>
    </row>
    <row r="19" spans="1:2" x14ac:dyDescent="0.25">
      <c r="A19" t="str">
        <f>CONCATENATE(users!$A$56," ",users!A59)</f>
        <v>Рябина 18</v>
      </c>
      <c r="B19">
        <f>HLOOKUP($B$1,users!$1:$89,59,0)</f>
        <v>9</v>
      </c>
    </row>
    <row r="20" spans="1:2" x14ac:dyDescent="0.25">
      <c r="A20" t="str">
        <f>CONCATENATE(users!$A$82," ",users!A85)</f>
        <v>Рябинушка 7</v>
      </c>
      <c r="B20">
        <f>HLOOKUP($B$1,users!$1:$89,85,0)</f>
        <v>9</v>
      </c>
    </row>
    <row r="21" spans="1:2" x14ac:dyDescent="0.25">
      <c r="A21" t="str">
        <f>CONCATENATE(users!$A$82," ",users!A88)</f>
        <v>Рябинушка 15</v>
      </c>
      <c r="B21">
        <f>HLOOKUP($B$1,users!$1:$89,88,0)</f>
        <v>9</v>
      </c>
    </row>
    <row r="22" spans="1:2" x14ac:dyDescent="0.25">
      <c r="A22" t="str">
        <f>CONCATENATE(users!$A$2," ",users!A7)</f>
        <v>Небесный 17</v>
      </c>
      <c r="B22">
        <f>HLOOKUP($B$1,users!$1:$89,7,0)</f>
        <v>10</v>
      </c>
    </row>
    <row r="23" spans="1:2" x14ac:dyDescent="0.25">
      <c r="A23" t="str">
        <f>CONCATENATE(users!$A$65," ",users!A68)</f>
        <v>Казачка 17</v>
      </c>
      <c r="B23">
        <f>HLOOKUP($B$1,users!$1:$89,68,0)</f>
        <v>10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12</v>
      </c>
    </row>
    <row r="25" spans="1:2" x14ac:dyDescent="0.25">
      <c r="A25" t="str">
        <f>CONCATENATE(users!$A$2," ",users!A5)</f>
        <v>Небесный 13</v>
      </c>
      <c r="B25">
        <f>HLOOKUP($B$1,users!$1:$89,5,0)</f>
        <v>13</v>
      </c>
    </row>
    <row r="26" spans="1:2" x14ac:dyDescent="0.25">
      <c r="A26" t="str">
        <f>CONCATENATE(users!$A$36," ",users!A42)</f>
        <v>Боярыня 21</v>
      </c>
      <c r="B26">
        <f>HLOOKUP($B$1,users!$1:$89,42,0)</f>
        <v>13</v>
      </c>
    </row>
    <row r="27" spans="1:2" x14ac:dyDescent="0.25">
      <c r="A27" t="str">
        <f>CONCATENATE(users!$A$56," ",users!A62)</f>
        <v>Рябина 21</v>
      </c>
      <c r="B27">
        <f>HLOOKUP($B$1,users!$1:$89,62,0)</f>
        <v>13</v>
      </c>
    </row>
    <row r="28" spans="1:2" x14ac:dyDescent="0.25">
      <c r="A28" t="str">
        <f>CONCATENATE(users!$A$2," ",users!A3)</f>
        <v>Небесный 9</v>
      </c>
      <c r="B28">
        <f>HLOOKUP($B$1,users!$1:$89,3,0)</f>
        <v>14</v>
      </c>
    </row>
    <row r="29" spans="1:2" x14ac:dyDescent="0.25">
      <c r="A29" t="str">
        <f>CONCATENATE(users!$A$17," ",users!A20)</f>
        <v>Сиреневый туман 17</v>
      </c>
      <c r="B29">
        <f>HLOOKUP($B$1,users!$1:$89,20,0)</f>
        <v>14</v>
      </c>
    </row>
    <row r="30" spans="1:2" x14ac:dyDescent="0.25">
      <c r="A30" t="str">
        <f>CONCATENATE(users!$A$36," ",users!A41)</f>
        <v>Боярыня 20</v>
      </c>
      <c r="B30">
        <f>HLOOKUP($B$1,users!$1:$89,41,0)</f>
        <v>14</v>
      </c>
    </row>
    <row r="31" spans="1:2" x14ac:dyDescent="0.25">
      <c r="A31" t="str">
        <f>CONCATENATE(users!$A$56," ",users!A57)</f>
        <v>Рябина 7</v>
      </c>
      <c r="B31">
        <f>HLOOKUP($B$1,users!$1:$89,57,0)</f>
        <v>14</v>
      </c>
    </row>
    <row r="32" spans="1:2" x14ac:dyDescent="0.25">
      <c r="A32" t="str">
        <f>CONCATENATE(users!$A$23," ",users!A25)</f>
        <v>Лирика 18</v>
      </c>
      <c r="B32">
        <f>HLOOKUP($B$1,users!$1:$89,25,0)</f>
        <v>15</v>
      </c>
    </row>
    <row r="33" spans="1:2" x14ac:dyDescent="0.25">
      <c r="A33" t="str">
        <f>CONCATENATE(users!$A$27," ",users!A32)</f>
        <v>Лунный свет 18</v>
      </c>
      <c r="B33">
        <f>HLOOKUP($B$1,users!$1:$89,32,0)</f>
        <v>15</v>
      </c>
    </row>
    <row r="34" spans="1:2" x14ac:dyDescent="0.25">
      <c r="A34" t="str">
        <f>CONCATENATE(users!$A$36," ",users!A43)</f>
        <v>Боярыня 22</v>
      </c>
      <c r="B34">
        <f>HLOOKUP($B$1,users!$1:$89,43,0)</f>
        <v>15</v>
      </c>
    </row>
    <row r="35" spans="1:2" x14ac:dyDescent="0.25">
      <c r="A35" t="str">
        <f>CONCATENATE(users!$A$36," ",users!A37)</f>
        <v>Боярыня 10</v>
      </c>
      <c r="B35">
        <f>HLOOKUP($B$1,users!$1:$89,37,0)</f>
        <v>16</v>
      </c>
    </row>
    <row r="36" spans="1:2" x14ac:dyDescent="0.25">
      <c r="A36" t="str">
        <f>CONCATENATE(users!$A$73," ",users!A75)</f>
        <v>Караван 2</v>
      </c>
      <c r="B36">
        <f>HLOOKUP($B$1,users!$1:$89,75,0)</f>
        <v>16</v>
      </c>
    </row>
    <row r="37" spans="1:2" x14ac:dyDescent="0.25">
      <c r="A37" t="str">
        <f>CONCATENATE(users!$A$36," ",users!A40)</f>
        <v>Боярыня 19</v>
      </c>
      <c r="B37">
        <f>HLOOKUP($B$1,users!$1:$89,40,0)</f>
        <v>18</v>
      </c>
    </row>
    <row r="38" spans="1:2" x14ac:dyDescent="0.25">
      <c r="A38" t="str">
        <f>CONCATENATE(users!$A$36," ",users!A38)</f>
        <v>Боярыня 12</v>
      </c>
      <c r="B38">
        <f>HLOOKUP($B$1,users!$1:$89,38,0)</f>
        <v>19</v>
      </c>
    </row>
    <row r="39" spans="1:2" x14ac:dyDescent="0.25">
      <c r="A39" t="str">
        <f>CONCATENATE(users!$A$47," ",users!A49)</f>
        <v>Посадский 10</v>
      </c>
      <c r="B39">
        <f>HLOOKUP($B$1,users!$1:$89,49,0)</f>
        <v>19</v>
      </c>
    </row>
    <row r="40" spans="1:2" x14ac:dyDescent="0.25">
      <c r="A40" t="str">
        <f>CONCATENATE(users!$A$65," ",users!A69)</f>
        <v>Казачка 19</v>
      </c>
      <c r="B40">
        <f>HLOOKUP($B$1,users!$1:$89,69,0)</f>
        <v>19</v>
      </c>
    </row>
    <row r="41" spans="1:2" x14ac:dyDescent="0.25">
      <c r="A41" t="str">
        <f>CONCATENATE(users!$A$27," ",users!A33)</f>
        <v>Лунный свет 19</v>
      </c>
      <c r="B41">
        <f>HLOOKUP($B$1,users!$1:$89,33,0)</f>
        <v>20</v>
      </c>
    </row>
    <row r="42" spans="1:2" x14ac:dyDescent="0.25">
      <c r="A42" t="str">
        <f>CONCATENATE(users!$A$27," ",users!A34)</f>
        <v>Лунный свет 20</v>
      </c>
      <c r="B42">
        <f>HLOOKUP($B$1,users!$1:$89,34,0)</f>
        <v>20</v>
      </c>
    </row>
    <row r="43" spans="1:2" x14ac:dyDescent="0.25">
      <c r="A43" t="str">
        <f>CONCATENATE(users!$A$36," ",users!A44)</f>
        <v>Боярыня 23</v>
      </c>
      <c r="B43">
        <f>HLOOKUP($B$1,users!$1:$89,44,0)</f>
        <v>20</v>
      </c>
    </row>
    <row r="44" spans="1:2" x14ac:dyDescent="0.25">
      <c r="A44" t="str">
        <f>CONCATENATE(users!$A$70," ",users!A71)</f>
        <v>Летние фантазии 3</v>
      </c>
      <c r="B44">
        <f>HLOOKUP($B$1,users!$1:$89,71,0)</f>
        <v>20</v>
      </c>
    </row>
    <row r="45" spans="1:2" x14ac:dyDescent="0.25">
      <c r="A45" t="str">
        <f>CONCATENATE(users!$A$17," ",users!A18)</f>
        <v>Сиреневый туман 7</v>
      </c>
      <c r="B45">
        <f>HLOOKUP($B$1,users!$1:$89,18,0)</f>
        <v>21</v>
      </c>
    </row>
    <row r="46" spans="1:2" x14ac:dyDescent="0.25">
      <c r="A46" t="str">
        <f>CONCATENATE(users!$A$73," ",users!A77)</f>
        <v>Караван 7</v>
      </c>
      <c r="B46">
        <f>HLOOKUP($B$1,users!$1:$89,77,0)</f>
        <v>23</v>
      </c>
    </row>
    <row r="47" spans="1:2" x14ac:dyDescent="0.25">
      <c r="A47" t="str">
        <f>CONCATENATE(users!$A$47," ",users!A51)</f>
        <v>Посадский 18</v>
      </c>
      <c r="B47">
        <f>HLOOKUP($B$1,users!$1:$89,51,0)</f>
        <v>24</v>
      </c>
    </row>
    <row r="48" spans="1:2" x14ac:dyDescent="0.25">
      <c r="A48" t="str">
        <f>CONCATENATE(users!$A$73," ",users!A76)</f>
        <v>Караван 5</v>
      </c>
      <c r="B48">
        <f>HLOOKUP($B$1,users!$1:$89,76,0)</f>
        <v>24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24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25</v>
      </c>
    </row>
    <row r="51" spans="1:2" x14ac:dyDescent="0.25">
      <c r="A51" t="str">
        <f>CONCATENATE(users!$A$2," ",users!A4)</f>
        <v>Небесный 10</v>
      </c>
      <c r="B51">
        <f>HLOOKUP($B$1,users!$1:$89,4,0)</f>
        <v>26</v>
      </c>
    </row>
    <row r="52" spans="1:2" x14ac:dyDescent="0.25">
      <c r="A52" t="str">
        <f>CONCATENATE(users!$A$11," ",users!A14)</f>
        <v>Русские сезоны 17</v>
      </c>
      <c r="B52">
        <f>HLOOKUP($B$1,users!$1:$89,14,0)</f>
        <v>26</v>
      </c>
    </row>
    <row r="53" spans="1:2" x14ac:dyDescent="0.25">
      <c r="A53" t="str">
        <f>CONCATENATE(users!$A$56," ",users!A60)</f>
        <v>Рябина 19</v>
      </c>
      <c r="B53">
        <f>HLOOKUP($B$1,users!$1:$89,60,0)</f>
        <v>27</v>
      </c>
    </row>
    <row r="54" spans="1:2" x14ac:dyDescent="0.25">
      <c r="A54" t="str">
        <f>CONCATENATE(users!$A$73," ",users!A74)</f>
        <v>Караван 0</v>
      </c>
      <c r="B54">
        <f>HLOOKUP($B$1,users!$1:$89,74,0)</f>
        <v>27</v>
      </c>
    </row>
    <row r="55" spans="1:2" x14ac:dyDescent="0.25">
      <c r="A55" t="str">
        <f>CONCATENATE(users!$A$47," ",users!A48)</f>
        <v>Посадский 7</v>
      </c>
      <c r="B55">
        <f>HLOOKUP($B$1,users!$1:$89,48,0)</f>
        <v>28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30</v>
      </c>
    </row>
    <row r="57" spans="1:2" x14ac:dyDescent="0.25">
      <c r="A57" t="str">
        <f>CONCATENATE(users!$A$70," ",users!A72)</f>
        <v>Летние фантазии 18</v>
      </c>
      <c r="B57">
        <f>HLOOKUP($B$1,users!$1:$89,72,0)</f>
        <v>30</v>
      </c>
    </row>
    <row r="58" spans="1:2" x14ac:dyDescent="0.25">
      <c r="A58" t="str">
        <f>CONCATENATE(users!$A$2," ",users!A8)</f>
        <v>Небесный 18</v>
      </c>
      <c r="B58">
        <f>HLOOKUP($B$1,users!$1:$89,8,0)</f>
        <v>31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31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34</v>
      </c>
    </row>
    <row r="61" spans="1:2" x14ac:dyDescent="0.25">
      <c r="A61" t="str">
        <f>CONCATENATE(users!$A$56," ",users!A63)</f>
        <v>Рябина 22</v>
      </c>
      <c r="B61">
        <f>HLOOKUP($B$1,users!$1:$89,63,0)</f>
        <v>34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38</v>
      </c>
    </row>
    <row r="63" spans="1:2" x14ac:dyDescent="0.25">
      <c r="A63" t="str">
        <f>CONCATENATE(users!$A$82," ",users!A89)</f>
        <v>Рябинушка 18</v>
      </c>
      <c r="B63">
        <f>HLOOKUP($B$1,users!$1:$89,89,0)</f>
        <v>38</v>
      </c>
    </row>
    <row r="64" spans="1:2" x14ac:dyDescent="0.25">
      <c r="A64" t="str">
        <f>CONCATENATE(users!$A$36," ",users!A46)</f>
        <v>Боярыня 25</v>
      </c>
      <c r="B64">
        <f>HLOOKUP($B$1,users!$1:$89,46,0)</f>
        <v>39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42</v>
      </c>
    </row>
    <row r="66" spans="1:2" x14ac:dyDescent="0.25">
      <c r="A66" t="str">
        <f>CONCATENATE(users!$A$27," ",users!A35)</f>
        <v>Лунный свет 21</v>
      </c>
      <c r="B66">
        <f>HLOOKUP($B$1,users!$1:$89,35,0)</f>
        <v>43</v>
      </c>
    </row>
    <row r="67" spans="1:2" x14ac:dyDescent="0.25">
      <c r="A67" t="str">
        <f>CONCATENATE(users!$A$11," ",users!A15)</f>
        <v>Русские сезоны 18</v>
      </c>
      <c r="B67">
        <f>HLOOKUP($B$1,users!$1:$89,15,0)</f>
        <v>44</v>
      </c>
    </row>
    <row r="68" spans="1:2" x14ac:dyDescent="0.25">
      <c r="A68" t="str">
        <f>CONCATENATE(users!$A$27," ",users!A30)</f>
        <v>Лунный свет 8</v>
      </c>
      <c r="B68">
        <f>HLOOKUP($B$1,users!$1:$89,30,0)</f>
        <v>44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48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53</v>
      </c>
    </row>
    <row r="71" spans="1:2" x14ac:dyDescent="0.25">
      <c r="A71" t="str">
        <f>CONCATENATE(users!$A$23," ",users!A26)</f>
        <v>Лирика 19</v>
      </c>
      <c r="B71">
        <f>HLOOKUP($B$1,users!$1:$89,26,0)</f>
        <v>58</v>
      </c>
    </row>
    <row r="72" spans="1:2" x14ac:dyDescent="0.25">
      <c r="A72" t="str">
        <f>CONCATENATE(users!$A$73," ",users!A81)</f>
        <v>Караван 30</v>
      </c>
      <c r="B72">
        <f>HLOOKUP($B$1,users!$1:$89,81,0)</f>
        <v>69</v>
      </c>
    </row>
    <row r="73" spans="1:2" x14ac:dyDescent="0.25">
      <c r="A73" t="str">
        <f>CONCATENATE(users!$A$56," ",users!A64)</f>
        <v>Рябина 27</v>
      </c>
      <c r="B73">
        <f>HLOOKUP($B$1,users!$1:$89,64,0)</f>
        <v>72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73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80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85</v>
      </c>
    </row>
    <row r="77" spans="1:2" x14ac:dyDescent="0.25">
      <c r="B77" s="1">
        <f>SUM(B2:B76)</f>
        <v>1776</v>
      </c>
    </row>
  </sheetData>
  <sortState ref="A2:B76">
    <sortCondition ref="B2:B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users</vt:lpstr>
      <vt:lpstr>stat</vt:lpstr>
      <vt:lpstr>ranking_all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2018-03-25T08:49:23Z</dcterms:modified>
</cp:coreProperties>
</file>